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exo III" sheetId="1" r:id="rId4"/>
  </sheets>
  <definedNames/>
  <calcPr/>
  <extLst>
    <ext uri="GoogleSheetsCustomDataVersion2">
      <go:sheetsCustomData xmlns:go="http://customooxmlschemas.google.com/" r:id="rId5" roundtripDataChecksum="CkSx74dPTYmEREfoFStR12vqz98TKegXxZEjpz5ILss="/>
    </ext>
  </extLst>
</workbook>
</file>

<file path=xl/sharedStrings.xml><?xml version="1.0" encoding="utf-8"?>
<sst xmlns="http://schemas.openxmlformats.org/spreadsheetml/2006/main" count="383" uniqueCount="264">
  <si>
    <t>ANEXO III</t>
  </si>
  <si>
    <t>MODELO DE PROPOSTA COMERCIAL E PLANILHA DE CUSTOS E FORMAÇÃO DE PREÇOS</t>
  </si>
  <si>
    <t>Dispensa Eletrônica — Processo SUAP nº 0360017.00000042/2026-44</t>
  </si>
  <si>
    <t>Referência: Anexo VII-D da Instrução Normativa SEGES/MP nº 5, de 26 de maio de 2017</t>
  </si>
  <si>
    <t>AVISO: Esta planilha eletrônica reproduz, em formato editável, o modelo de Proposta Comercial e de Planilha de Custos e Formação de Preços constante do Termo de Referência e do Aviso de Contratação Direta deste processo (Anexo VII-D da IN SEGES/MP nº 5/2017, c/c art. 1º da IN SEGES/ME nº 98/2022), sendo disponibilizada exclusivamente para facilitar o preenchimento pelas empresas interessadas. A conferência da integralidade, da exatidão e da atualização dos dados, fórmulas, percentuais e valores aqui reproduzidos, bem como a correta elaboração, formatação e apresentação da proposta comercial, constituem responsabilidade exclusiva da licitante, a quem compete verificar, antes da utilização deste arquivo, sua integral compatibilidade com o Termo de Referência, o Aviso de Contratação Direta e os demais documentos oficiais do processo, os quais prevalecem em caso de eventual divergência ou inconsistência.</t>
  </si>
  <si>
    <t>LEGENDA: as células com preenchimento AMARELO devem ser preenchidas pela empresa licitante. As demais células contêm dados oficiais do processo e não devem ser alteradas. As células de TOTAL são calculadas automaticamente por fórmula a partir dos valores informados.</t>
  </si>
  <si>
    <t>1. IDENTIFICAÇÃO DA EMPRESA LICITANTE</t>
  </si>
  <si>
    <t>Razão Social</t>
  </si>
  <si>
    <t>CNPJ</t>
  </si>
  <si>
    <t>Endereço</t>
  </si>
  <si>
    <t>Cidade/UF</t>
  </si>
  <si>
    <t>CEP</t>
  </si>
  <si>
    <t>Telefone</t>
  </si>
  <si>
    <t>E-mail</t>
  </si>
  <si>
    <t>Banco/Agência/Conta</t>
  </si>
  <si>
    <t>Representante Legal</t>
  </si>
  <si>
    <t>CPF do Representante</t>
  </si>
  <si>
    <t>Cargo</t>
  </si>
  <si>
    <t>2. ESPECIFICAÇÃO DO SERVIÇO</t>
  </si>
  <si>
    <t>Item</t>
  </si>
  <si>
    <t>CATSER</t>
  </si>
  <si>
    <t>Especificação</t>
  </si>
  <si>
    <t>CBO</t>
  </si>
  <si>
    <t>Único</t>
  </si>
  <si>
    <t>30185</t>
  </si>
  <si>
    <t>Prestação de serviços continuados de limpeza e conservação com dedicação exclusiva de mão de obra e fornecimento de insumos (materiais, uniformes e EPIs). 1 posto manhã/tarde, 40h semanais, 7h–16h, seg-sex.</t>
  </si>
  <si>
    <t>5143-20</t>
  </si>
  <si>
    <t>Postos</t>
  </si>
  <si>
    <t>Func./Posto</t>
  </si>
  <si>
    <t>UN</t>
  </si>
  <si>
    <t>Meses</t>
  </si>
  <si>
    <t>Valor Mensal (R$)</t>
  </si>
  <si>
    <t>Valor Anual (R$)</t>
  </si>
  <si>
    <t>Mês</t>
  </si>
  <si>
    <t>3. DECLARAÇÕES</t>
  </si>
  <si>
    <t>1. DECLARAMOS que nos preços propostos estão incluídos todos os custos diretos e indiretos para a perfeita execução dos serviços, inclusive as despesas com mão de obra, encargos sociais, trabalhistas, previdenciários, fiscais, comerciais, taxas, tributos, seguros, materiais, uniformes, EPIs, transportes, alimentação, e quaisquer outras despesas que incidam ou venham a incidir sobre o objeto desta contratação.</t>
  </si>
  <si>
    <t>2. DECLARAMOS que o prazo de validade da proposta é de 60 (sessenta) dias, contados da data de sua apresentação.</t>
  </si>
  <si>
    <t>3. DECLARAMOS que os salários, benefícios e demais vantagens oferecidas aos empregados não são inferiores aos previstos na Convenção Coletiva de Trabalho — CCT [________________], firmada entre o [________________________________], registrada no Mediador [________________] MTE.</t>
  </si>
  <si>
    <t>4. DECLARAMOS que esta empresa se compromete a fornecer todos os materiais de limpeza, uniformes e equipamentos de proteção individual (EPIs) necessários à execução dos serviços, em quantidade e qualidade compatíveis com as especificações do Termo de Referência.</t>
  </si>
  <si>
    <t>5. DECLARAMOS que, caso nos seja adjudicado o objeto, nos comprometemos a assinar o contrato no prazo determinado pelo Aviso de Contratação Direta e a iniciar a execução dos serviços em até 10 (dez) dias corridos contados da assinatura do contrato, ou na data posterior que a Administração indicar por escrito (ordem de serviço).</t>
  </si>
  <si>
    <t>PLANILHA DE CUSTOS E FORMAÇÃO DE PREÇOS</t>
  </si>
  <si>
    <t>Referência: Anexo VII-D da IN SEGES/MP nº 5/2017, c/c art. 1º da IN SEGES/ME nº 98/2022</t>
  </si>
  <si>
    <t>DISCRIMINAÇÃO DO SERVIÇO</t>
  </si>
  <si>
    <t>A — Data de apresentação da proposta</t>
  </si>
  <si>
    <t>B — Município/UF</t>
  </si>
  <si>
    <t>Teresina/PI</t>
  </si>
  <si>
    <t>C — Ano do Acordo, Convenção ou Dissídio Coletivo</t>
  </si>
  <si>
    <t>2026</t>
  </si>
  <si>
    <t>D — Nº do Registro no MTE</t>
  </si>
  <si>
    <t>E — Nº de meses de execução contratual</t>
  </si>
  <si>
    <t>12</t>
  </si>
  <si>
    <t>IDENTIFICAÇÃO DO SERVIÇO</t>
  </si>
  <si>
    <t>Tipo de serviço</t>
  </si>
  <si>
    <t>Limpeza e conservação predial</t>
  </si>
  <si>
    <t>Unidade de medida</t>
  </si>
  <si>
    <t>Posto de trabalho</t>
  </si>
  <si>
    <t>Quantidade total a contratar (postos)</t>
  </si>
  <si>
    <t>1</t>
  </si>
  <si>
    <t>MÃO DE OBRA VINCULADA À EXECUÇÃO CONTRATUAL</t>
  </si>
  <si>
    <t>Classificação Brasileira de Ocupações (CBO)</t>
  </si>
  <si>
    <t>Salário normativo da categoria profissional (R$)</t>
  </si>
  <si>
    <t>Categoria profissional</t>
  </si>
  <si>
    <t>Auxiliar de Limpeza / Servente de Limpeza</t>
  </si>
  <si>
    <t>Data-base da categoria (dia/mês/ano)</t>
  </si>
  <si>
    <t>01/01/2026</t>
  </si>
  <si>
    <t>MÓDULO 1 — COMPOSIÇÃO DA REMUNERAÇÃO</t>
  </si>
  <si>
    <t>Nº</t>
  </si>
  <si>
    <t>Descrição</t>
  </si>
  <si>
    <t>Valor (R$)</t>
  </si>
  <si>
    <t>A</t>
  </si>
  <si>
    <t>Salário-base</t>
  </si>
  <si>
    <t>B</t>
  </si>
  <si>
    <t>Adicional de periculosidade</t>
  </si>
  <si>
    <t>C</t>
  </si>
  <si>
    <t>Adicional de insalubridade (20%)</t>
  </si>
  <si>
    <t>D</t>
  </si>
  <si>
    <t>Adicional noturno</t>
  </si>
  <si>
    <t>E</t>
  </si>
  <si>
    <t>Adicional de hora noturna reduzida</t>
  </si>
  <si>
    <t>F</t>
  </si>
  <si>
    <t>Adicional de hora extra no feriado trabalhado</t>
  </si>
  <si>
    <t>G</t>
  </si>
  <si>
    <t>Outros (especificar)</t>
  </si>
  <si>
    <t>TOTAL DO MÓDULO 1</t>
  </si>
  <si>
    <t>MÓDULO 2 — ENCARGOS E BENEFÍCIOS ANUAIS, MENSAIS E DIÁRIOS</t>
  </si>
  <si>
    <t>Submódulo 2.1 — 13º (Décimo Terceiro) Salário, Férias e Adicional de Férias</t>
  </si>
  <si>
    <t>% sobre Módulo 1</t>
  </si>
  <si>
    <t>13º (décimo terceiro) salário</t>
  </si>
  <si>
    <t>Férias e adicional de férias</t>
  </si>
  <si>
    <t>TOTAL SUBMÓDULO 2.1</t>
  </si>
  <si>
    <t>Submódulo 2.2 — Encargos Previdenciários (GPS), FGTS e Outras Contribuições</t>
  </si>
  <si>
    <t>INSS</t>
  </si>
  <si>
    <t>Salário Educação</t>
  </si>
  <si>
    <t>SAT (Seguro Acidente de Trabalho)</t>
  </si>
  <si>
    <t>SESC ou SESI</t>
  </si>
  <si>
    <t>SENAC ou SENAI</t>
  </si>
  <si>
    <t>SEBRAE</t>
  </si>
  <si>
    <t>INCRA</t>
  </si>
  <si>
    <t>H</t>
  </si>
  <si>
    <t>FGTS</t>
  </si>
  <si>
    <t>TOTAL SUBMÓDULO 2.2</t>
  </si>
  <si>
    <t>Submódulo 2.3 — Benefícios Mensais e Diários</t>
  </si>
  <si>
    <t>Transporte</t>
  </si>
  <si>
    <t>Auxílio-Refeição/Alimentação</t>
  </si>
  <si>
    <t>Assistência Médica e Familiar</t>
  </si>
  <si>
    <t>Seguro de Vida, Invalidez e Funeral</t>
  </si>
  <si>
    <t>TOTAL SUBMÓDULO 2.3</t>
  </si>
  <si>
    <t xml:space="preserve">TOTAL DO MÓDULO 2 </t>
  </si>
  <si>
    <t>MÓDULO 3 — PROVISÃO PARA RESCISÃO</t>
  </si>
  <si>
    <t>Aviso prévio indenizado</t>
  </si>
  <si>
    <t>Incidência do FGTS sobre aviso prévio indenizado</t>
  </si>
  <si>
    <t>Incidência dos encargos do submódulo 2.2 sobre aviso prévio trabalhado</t>
  </si>
  <si>
    <t>Multa do FGTS e contribuição social sobre o aviso prévio trabalhado</t>
  </si>
  <si>
    <t>TOTAL DO MÓDULO 3</t>
  </si>
  <si>
    <t>MÓDULO 4 — CUSTO DE REPOSIÇÃO DO PROFISSIONAL AUSENTE</t>
  </si>
  <si>
    <t>Submódulo 4.1 — Ausências Legais</t>
  </si>
  <si>
    <t>Férias</t>
  </si>
  <si>
    <t>Ausências legais</t>
  </si>
  <si>
    <t>Licença-paternidade</t>
  </si>
  <si>
    <t>Ausência por acidente de trabalho</t>
  </si>
  <si>
    <t>Afastamento maternidade</t>
  </si>
  <si>
    <t>TOTAL SUBMÓDULO 4.1</t>
  </si>
  <si>
    <t>Submódulo 4.2 — Intrajornada</t>
  </si>
  <si>
    <t>Intervalo para repouso ou alimentação</t>
  </si>
  <si>
    <t>TOTAL SUBMÓDULO 4.2</t>
  </si>
  <si>
    <t xml:space="preserve">TOTAL DO MÓDULO 4 </t>
  </si>
  <si>
    <t>MÓDULO 5 — INSUMOS DIVERSOS</t>
  </si>
  <si>
    <t>Valor MENSAL (R$)</t>
  </si>
  <si>
    <t>Uniformes e EPIs (valor mensal = Custo Anual Estimado ÷ 12)</t>
  </si>
  <si>
    <t>Materiais de limpeza e conservação (valor mensal = Custo Anual Estimado ÷ 12)</t>
  </si>
  <si>
    <t>Equipamentos</t>
  </si>
  <si>
    <t>TOTAL DO MÓDULO 5</t>
  </si>
  <si>
    <t>ATENÇÃO: os valores informados nos itens A e B do Módulo 5 devem ser MENSAIS, isto é, o Custo Anual Estimado apurado nas tabelas de Materiais de Limpeza e de Uniformes e EPIs ao final desta planilha dividido por 12 (doze). Não lançar o valor anual neste módulo. O detalhamento consta nas tabelas ao final desta planilha.</t>
  </si>
  <si>
    <t>MÓDULO 6 — CUSTOS INDIRETOS, TRIBUTOS E LUCRO</t>
  </si>
  <si>
    <t>Custos indiretos</t>
  </si>
  <si>
    <t>Lucro</t>
  </si>
  <si>
    <t>C — Tributos</t>
  </si>
  <si>
    <t>C.1</t>
  </si>
  <si>
    <t>PIS</t>
  </si>
  <si>
    <t>C.2</t>
  </si>
  <si>
    <t>COFINS</t>
  </si>
  <si>
    <t>C.3</t>
  </si>
  <si>
    <t>ISS</t>
  </si>
  <si>
    <t>C.4</t>
  </si>
  <si>
    <t>Outros tributos (especificar)</t>
  </si>
  <si>
    <t>TOTAL DO MÓDULO 6</t>
  </si>
  <si>
    <t>QUADRO-RESUMO DO CUSTO POR EMPREGADO</t>
  </si>
  <si>
    <t>Mão de obra vinculada à execução contratual (valor por empregado)</t>
  </si>
  <si>
    <t>A — Módulo 1 — Composição da Remuneração</t>
  </si>
  <si>
    <t>B — Módulo 2 — Encargos e Benefícios Anuais, Mensais e Diários</t>
  </si>
  <si>
    <t>C — Módulo 3 — Provisão para Rescisão</t>
  </si>
  <si>
    <t>D — Módulo 4 — Custo de Reposição do Profissional Ausente</t>
  </si>
  <si>
    <t>E — Módulo 5 — Insumos Diversos</t>
  </si>
  <si>
    <t>Subtotal (A + B + C + D + E)</t>
  </si>
  <si>
    <t>F — Módulo 6 — Custos Indiretos, Tributos e Lucro</t>
  </si>
  <si>
    <t>VALOR TOTAL POR EMPREGADO / MÊS</t>
  </si>
  <si>
    <t>QUADRO-RESUMO — VALOR GLOBAL DA CONTRATAÇÃO</t>
  </si>
  <si>
    <t>Valor mensal do serviço (R$)</t>
  </si>
  <si>
    <t>Nº de meses</t>
  </si>
  <si>
    <t>Valor global (R$)</t>
  </si>
  <si>
    <t>I</t>
  </si>
  <si>
    <t>Serviço de limpeza e conservação</t>
  </si>
  <si>
    <t>VALOR GLOBAL DA PROPOSTA (12 meses)</t>
  </si>
  <si>
    <t>DETALHAMENTO DO MÓDULO 5</t>
  </si>
  <si>
    <t>DETALHAMENTO DO MÓDULO 5 — MATERIAIS DE LIMPEZA E CONSERVAÇÃO</t>
  </si>
  <si>
    <t>Referência: item 8 do Termo de Referência. Os quantitativos são estimativos, podendo oscilar de acordo com a demanda.</t>
  </si>
  <si>
    <t>Unid.
Forn.</t>
  </si>
  <si>
    <t>Qtd./
Per.</t>
  </si>
  <si>
    <t>Qtd.
Anual</t>
  </si>
  <si>
    <t>Periodicidade</t>
  </si>
  <si>
    <t>Valor Unit.
(R$)</t>
  </si>
  <si>
    <t>Custo Anual
Estim. (R$)</t>
  </si>
  <si>
    <t>VALOR
MENSAL (R$)</t>
  </si>
  <si>
    <t>Água sanitária</t>
  </si>
  <si>
    <t>Galão 5 L</t>
  </si>
  <si>
    <t>Mensal</t>
  </si>
  <si>
    <t>2</t>
  </si>
  <si>
    <t>Álcool etílico líquido</t>
  </si>
  <si>
    <t>Frasco 1 L</t>
  </si>
  <si>
    <t>Bimestral</t>
  </si>
  <si>
    <t>3</t>
  </si>
  <si>
    <t>Limpador multiuso à base de álcool e bicarbonato</t>
  </si>
  <si>
    <t>4</t>
  </si>
  <si>
    <t>Desinfetante de uso geral</t>
  </si>
  <si>
    <t>5</t>
  </si>
  <si>
    <t>Detergente líquido lava-louças</t>
  </si>
  <si>
    <t>Frasco 500 ml</t>
  </si>
  <si>
    <t>6</t>
  </si>
  <si>
    <t>Limpador multiuso</t>
  </si>
  <si>
    <t>7</t>
  </si>
  <si>
    <t>Limpa-vidros</t>
  </si>
  <si>
    <t>Quadrimestral</t>
  </si>
  <si>
    <t>8</t>
  </si>
  <si>
    <t>Lustra-móveis</t>
  </si>
  <si>
    <t>Frasco 200 ml</t>
  </si>
  <si>
    <t>9</t>
  </si>
  <si>
    <t>Odorizador de ambiente aerossol</t>
  </si>
  <si>
    <t>Frasco 360 ml</t>
  </si>
  <si>
    <t>Semestral</t>
  </si>
  <si>
    <t>10</t>
  </si>
  <si>
    <t>Pedra sanitária sólida com suporte ou pastilha</t>
  </si>
  <si>
    <t>Unidade</t>
  </si>
  <si>
    <t>11</t>
  </si>
  <si>
    <t>Sabão em barra neutro</t>
  </si>
  <si>
    <t>Pacote 800 g (5×160 g)</t>
  </si>
  <si>
    <t>Sabão em pó</t>
  </si>
  <si>
    <t>Pacote 400 g</t>
  </si>
  <si>
    <t>13</t>
  </si>
  <si>
    <t>Sabonete líquido</t>
  </si>
  <si>
    <t>14</t>
  </si>
  <si>
    <t>Esponja dupla face multiuso</t>
  </si>
  <si>
    <t>Pacote 4 un</t>
  </si>
  <si>
    <t>15</t>
  </si>
  <si>
    <t>Lã de aço</t>
  </si>
  <si>
    <t>Pacote 45 g</t>
  </si>
  <si>
    <t>16</t>
  </si>
  <si>
    <t>Pano multiuso tipo não tecido, aprox. 36×40 cm</t>
  </si>
  <si>
    <t>Trimestral</t>
  </si>
  <si>
    <t>17</t>
  </si>
  <si>
    <t>Pano de chão tipo saco alvejado, algodão, aprox. 45×65 cm</t>
  </si>
  <si>
    <t>18</t>
  </si>
  <si>
    <t>Escova oval para lavar roupa/multiuso (tipo lavadeira)</t>
  </si>
  <si>
    <t>19</t>
  </si>
  <si>
    <t>Vassoura com cabo</t>
  </si>
  <si>
    <t>20</t>
  </si>
  <si>
    <t>Rodo com cabo, 40 cm</t>
  </si>
  <si>
    <t>21</t>
  </si>
  <si>
    <t>Papel toalha</t>
  </si>
  <si>
    <t>Pacote 2 rolos de 50 folhas</t>
  </si>
  <si>
    <t>22</t>
  </si>
  <si>
    <t>Papel higiênico folha dupla, 30 m</t>
  </si>
  <si>
    <t>Pacote 12 rolos</t>
  </si>
  <si>
    <t>23</t>
  </si>
  <si>
    <t>Saco para lixo 100 L</t>
  </si>
  <si>
    <t>Pacote 10 un</t>
  </si>
  <si>
    <t>24</t>
  </si>
  <si>
    <t>Saco para lixo 30 L</t>
  </si>
  <si>
    <t>Pacote 20 un</t>
  </si>
  <si>
    <t>25</t>
  </si>
  <si>
    <t>Vassoura pet com cabo longo</t>
  </si>
  <si>
    <t>Nota: a coluna "Custo Anual Estim. (R$)" é calculada por fórmula (Qtd. Anual × Valor Unitário) e a coluna "VALOR MENSAL (R$)" por fórmula (Custo Anual ÷ 12). O total MENSAL — a lançar no item B do Módulo 5 — é somado automaticamente na linha de total abaixo.</t>
  </si>
  <si>
    <t>TOTAL — MATERIAIS DE LIMPEZA — Custo Anual Estimado (R$)</t>
  </si>
  <si>
    <t>TOTAL — MATERIAIS DE LIMPEZA — VALOR MENSAL (lançar no item B do Módulo 5)</t>
  </si>
  <si>
    <t>DETALHAMENTO DO MÓDULO 5 — UNIFORMES E EQUIPAMENTOS DE PROTEÇÃO INDIVIDUAL (EPIs)</t>
  </si>
  <si>
    <t>Referência: item 6.6.2.5 do Termo de Referência e Pesquisa de Preços nº 29/2026 (SUAP).</t>
  </si>
  <si>
    <t>Unid.</t>
  </si>
  <si>
    <t>Qtd. Anual</t>
  </si>
  <si>
    <t>Valor Unit. (R$)</t>
  </si>
  <si>
    <t>Custo Anual Estim. (R$)</t>
  </si>
  <si>
    <t>VALOR MENSAL (R$)</t>
  </si>
  <si>
    <t>Uniforme Profissional — Calça e Camisa, tamanho sob medida, material tecido, personalização conforme modelo do órgão, unissex</t>
  </si>
  <si>
    <t>UNID</t>
  </si>
  <si>
    <t>Galocha — Borracha, cano médio, tamanho médio, cor preta, antiderrapante</t>
  </si>
  <si>
    <t>PAR</t>
  </si>
  <si>
    <t>Luva de borracha nitrílica — Tamanho grande, CA 32038, luva de malha com banho nitrílico, resistente 1006n</t>
  </si>
  <si>
    <t>Avental — Nylon, impermeável, emborrachado, com CA, aplicação proteção química, tamanho M</t>
  </si>
  <si>
    <t>Máscara multiuso — Poliéster e algodão, reutilizável, tripla camada, semifacial, modelo anatômico, ajuste com elástico</t>
  </si>
  <si>
    <t>CX c/50</t>
  </si>
  <si>
    <t>TOTAL — UNIFORMES E EPIs — Custo Anual Estimado (R$)</t>
  </si>
  <si>
    <t>TOTAL — UNIFORMES E EPIs — VALOR MENSAL (lançar no item A do Módulo 5)</t>
  </si>
  <si>
    <t>[Local], [__] de [________________] de 2026.</t>
  </si>
  <si>
    <t>________________________________________________</t>
  </si>
  <si>
    <t>[Nome do Representante Legal] [Cargo]</t>
  </si>
  <si>
    <t>[Razão Social da Empresa] CNPJ: [________________]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</si>
</sst>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b/>
      <sz val="13.0"/>
      <color theme="1"/>
      <name val="Arial"/>
    </font>
    <font>
      <b/>
      <sz val="10.0"/>
      <color theme="1"/>
      <name val="Arial"/>
    </font>
    <font>
      <b/>
      <sz val="9.0"/>
      <color theme="1"/>
      <name val="Arial"/>
    </font>
    <font>
      <i/>
      <sz val="8.0"/>
      <color theme="1"/>
      <name val="Arial"/>
    </font>
    <font>
      <i/>
      <sz val="9.0"/>
      <color theme="1"/>
      <name val="Arial"/>
    </font>
    <font/>
    <font>
      <b/>
      <sz val="11.0"/>
      <color rgb="FFFFFFFF"/>
      <name val="Arial"/>
    </font>
    <font>
      <sz val="9.0"/>
      <color theme="1"/>
      <name val="Arial"/>
    </font>
    <font>
      <sz val="11.0"/>
      <color theme="1"/>
      <name val="Calibri"/>
    </font>
    <font>
      <b/>
      <sz val="8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404040"/>
        <bgColor rgb="FF404040"/>
      </patternFill>
    </fill>
    <fill>
      <patternFill patternType="solid">
        <fgColor rgb="FFFFF2CC"/>
        <bgColor rgb="FFFFF2CC"/>
      </patternFill>
    </fill>
    <fill>
      <patternFill patternType="solid">
        <fgColor rgb="FFD9D9D9"/>
        <bgColor rgb="FFD9D9D9"/>
      </patternFill>
    </fill>
    <fill>
      <patternFill patternType="solid">
        <fgColor rgb="FFEDEDED"/>
        <bgColor rgb="FFEDEDED"/>
      </patternFill>
    </fill>
  </fills>
  <borders count="14">
    <border/>
    <border>
      <left style="medium">
        <color rgb="FF404040"/>
      </left>
      <top style="medium">
        <color rgb="FF404040"/>
      </top>
      <bottom style="medium">
        <color rgb="FF404040"/>
      </bottom>
    </border>
    <border>
      <top style="medium">
        <color rgb="FF404040"/>
      </top>
      <bottom style="medium">
        <color rgb="FF404040"/>
      </bottom>
    </border>
    <border>
      <right style="medium">
        <color rgb="FF404040"/>
      </right>
      <top style="medium">
        <color rgb="FF404040"/>
      </top>
      <bottom style="medium">
        <color rgb="FF40404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A6A6A6"/>
      </left>
      <top style="thin">
        <color rgb="FFA6A6A6"/>
      </top>
      <bottom style="thin">
        <color rgb="FFA6A6A6"/>
      </bottom>
    </border>
    <border>
      <top style="thin">
        <color rgb="FFA6A6A6"/>
      </top>
      <bottom style="thin">
        <color rgb="FFA6A6A6"/>
      </bottom>
    </border>
    <border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bottom style="thin">
        <color rgb="FFA6A6A6"/>
      </bottom>
    </border>
    <border>
      <right style="thin">
        <color rgb="FFA6A6A6"/>
      </right>
      <bottom style="thin">
        <color rgb="FFA6A6A6"/>
      </bottom>
    </border>
    <border>
      <right/>
      <top style="thin">
        <color rgb="FFA6A6A6"/>
      </top>
      <bottom style="thin">
        <color rgb="FFA6A6A6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0"/>
    </xf>
    <xf borderId="1" fillId="2" fontId="5" numFmtId="0" xfId="0" applyAlignment="1" applyBorder="1" applyFill="1" applyFont="1">
      <alignment horizontal="left" shrinkToFit="0" vertical="top" wrapText="1"/>
    </xf>
    <xf borderId="2" fillId="0" fontId="6" numFmtId="0" xfId="0" applyBorder="1" applyFont="1"/>
    <xf borderId="3" fillId="0" fontId="6" numFmtId="0" xfId="0" applyBorder="1" applyFont="1"/>
    <xf borderId="0" fillId="0" fontId="4" numFmtId="0" xfId="0" applyAlignment="1" applyFont="1">
      <alignment horizontal="left" shrinkToFit="0" vertical="top" wrapText="1"/>
    </xf>
    <xf borderId="4" fillId="3" fontId="7" numFmtId="0" xfId="0" applyAlignment="1" applyBorder="1" applyFill="1" applyFont="1">
      <alignment horizontal="center" shrinkToFit="0" vertical="center" wrapText="0"/>
    </xf>
    <xf borderId="5" fillId="0" fontId="6" numFmtId="0" xfId="0" applyBorder="1" applyFont="1"/>
    <xf borderId="6" fillId="0" fontId="6" numFmtId="0" xfId="0" applyBorder="1" applyFont="1"/>
    <xf borderId="7" fillId="0" fontId="3" numFmtId="0" xfId="0" applyAlignment="1" applyBorder="1" applyFont="1">
      <alignment horizontal="left" shrinkToFit="0" vertical="center" wrapText="0"/>
    </xf>
    <xf borderId="8" fillId="0" fontId="6" numFmtId="0" xfId="0" applyBorder="1" applyFont="1"/>
    <xf borderId="9" fillId="0" fontId="6" numFmtId="0" xfId="0" applyBorder="1" applyFont="1"/>
    <xf borderId="7" fillId="4" fontId="8" numFmtId="0" xfId="0" applyAlignment="1" applyBorder="1" applyFill="1" applyFont="1">
      <alignment horizontal="left" shrinkToFit="0" vertical="center" wrapText="0"/>
    </xf>
    <xf borderId="7" fillId="5" fontId="3" numFmtId="0" xfId="0" applyAlignment="1" applyBorder="1" applyFill="1" applyFont="1">
      <alignment horizontal="center" shrinkToFit="0" vertical="center" wrapText="1"/>
    </xf>
    <xf borderId="10" fillId="0" fontId="8" numFmtId="0" xfId="0" applyAlignment="1" applyBorder="1" applyFont="1">
      <alignment horizontal="center" shrinkToFit="0" vertical="center" wrapText="0"/>
    </xf>
    <xf borderId="7" fillId="0" fontId="8" numFmtId="0" xfId="0" applyAlignment="1" applyBorder="1" applyFont="1">
      <alignment horizontal="left" shrinkToFit="0" vertical="top" wrapText="1"/>
    </xf>
    <xf borderId="7" fillId="0" fontId="8" numFmtId="0" xfId="0" applyAlignment="1" applyBorder="1" applyFont="1">
      <alignment horizontal="center" shrinkToFit="0" vertical="center" wrapText="0"/>
    </xf>
    <xf borderId="10" fillId="5" fontId="3" numFmtId="0" xfId="0" applyAlignment="1" applyBorder="1" applyFill="1" applyFont="1">
      <alignment horizontal="center" shrinkToFit="0" vertical="center" wrapText="1"/>
    </xf>
    <xf borderId="10" fillId="4" fontId="8" numFmtId="0" xfId="0" applyAlignment="1" applyBorder="1" applyFill="1" applyFont="1">
      <alignment horizontal="center" shrinkToFit="0" vertical="center" wrapText="0"/>
    </xf>
    <xf borderId="10" fillId="0" fontId="8" numFmtId="4" xfId="0" applyAlignment="1" applyBorder="1" applyFont="1" applyNumberFormat="1">
      <alignment horizontal="center" shrinkToFit="0" vertical="center" wrapText="0"/>
    </xf>
    <xf borderId="0" fillId="0" fontId="8" numFmtId="0" xfId="0" applyAlignment="1" applyFont="1">
      <alignment horizontal="left" shrinkToFit="0" vertical="top" wrapText="1"/>
    </xf>
    <xf borderId="7" fillId="0" fontId="8" numFmtId="0" xfId="0" applyAlignment="1" applyBorder="1" applyFont="1">
      <alignment horizontal="left" shrinkToFit="0" vertical="center" wrapText="0"/>
    </xf>
    <xf borderId="7" fillId="4" fontId="8" numFmtId="4" xfId="0" applyAlignment="1" applyBorder="1" applyFill="1" applyFont="1" applyNumberFormat="1">
      <alignment horizontal="center" shrinkToFit="0" vertical="center" wrapText="0"/>
    </xf>
    <xf borderId="7" fillId="6" fontId="3" numFmtId="0" xfId="0" applyAlignment="1" applyBorder="1" applyFill="1" applyFont="1">
      <alignment horizontal="right" shrinkToFit="0" vertical="center" wrapText="0"/>
    </xf>
    <xf borderId="7" fillId="6" fontId="3" numFmtId="4" xfId="0" applyAlignment="1" applyBorder="1" applyFill="1" applyFont="1" applyNumberFormat="1">
      <alignment horizontal="center" shrinkToFit="0" vertical="center" wrapText="0"/>
    </xf>
    <xf borderId="4" fillId="5" fontId="3" numFmtId="0" xfId="0" applyAlignment="1" applyBorder="1" applyFill="1" applyFont="1">
      <alignment horizontal="left" shrinkToFit="0" vertical="center" wrapText="0"/>
    </xf>
    <xf borderId="10" fillId="4" fontId="8" numFmtId="10" xfId="0" applyAlignment="1" applyBorder="1" applyFill="1" applyFont="1" applyNumberFormat="1">
      <alignment horizontal="center" shrinkToFit="0" vertical="center" wrapText="0"/>
    </xf>
    <xf borderId="7" fillId="6" fontId="3" numFmtId="0" xfId="0" applyAlignment="1" applyBorder="1" applyFill="1" applyFont="1">
      <alignment horizontal="right" readingOrder="0" shrinkToFit="0" vertical="center" wrapText="0"/>
    </xf>
    <xf borderId="11" fillId="0" fontId="9" numFmtId="4" xfId="0" applyAlignment="1" applyBorder="1" applyFont="1" applyNumberFormat="1">
      <alignment shrinkToFit="0" vertical="bottom" wrapText="0"/>
    </xf>
    <xf borderId="12" fillId="0" fontId="6" numFmtId="0" xfId="0" applyBorder="1" applyFont="1"/>
    <xf borderId="7" fillId="0" fontId="8" numFmtId="4" xfId="0" applyAlignment="1" applyBorder="1" applyFont="1" applyNumberFormat="1">
      <alignment horizontal="center" shrinkToFit="0" vertical="center" wrapText="0"/>
    </xf>
    <xf borderId="7" fillId="6" fontId="8" numFmtId="0" xfId="0" applyAlignment="1" applyBorder="1" applyFill="1" applyFont="1">
      <alignment horizontal="left" shrinkToFit="0" vertical="center" wrapText="0"/>
    </xf>
    <xf borderId="7" fillId="6" fontId="8" numFmtId="4" xfId="0" applyAlignment="1" applyBorder="1" applyFill="1" applyFont="1" applyNumberFormat="1">
      <alignment horizontal="center" shrinkToFit="0" vertical="center" wrapText="0"/>
    </xf>
    <xf borderId="0" fillId="0" fontId="4" numFmtId="0" xfId="0" applyAlignment="1" applyFont="1">
      <alignment horizontal="left" shrinkToFit="0" vertical="center" wrapText="0"/>
    </xf>
    <xf borderId="10" fillId="5" fontId="10" numFmtId="0" xfId="0" applyAlignment="1" applyBorder="1" applyFill="1" applyFont="1">
      <alignment horizontal="center" shrinkToFit="0" vertical="center" wrapText="1"/>
    </xf>
    <xf borderId="10" fillId="0" fontId="8" numFmtId="0" xfId="0" applyAlignment="1" applyBorder="1" applyFont="1">
      <alignment horizontal="left" shrinkToFit="0" vertical="top" wrapText="1"/>
    </xf>
    <xf borderId="10" fillId="4" fontId="8" numFmtId="4" xfId="0" applyAlignment="1" applyBorder="1" applyFill="1" applyFont="1" applyNumberFormat="1">
      <alignment horizontal="center" shrinkToFit="0" vertical="center" wrapText="0"/>
    </xf>
    <xf borderId="10" fillId="6" fontId="3" numFmtId="4" xfId="0" applyAlignment="1" applyBorder="1" applyFill="1" applyFont="1" applyNumberFormat="1">
      <alignment horizontal="center" shrinkToFit="0" vertical="center" wrapText="0"/>
    </xf>
    <xf borderId="10" fillId="6" fontId="9" numFmtId="0" xfId="0" applyAlignment="1" applyBorder="1" applyFill="1" applyFont="1">
      <alignment shrinkToFit="0" vertical="bottom" wrapText="0"/>
    </xf>
    <xf borderId="7" fillId="5" fontId="10" numFmtId="0" xfId="0" applyAlignment="1" applyBorder="1" applyFill="1" applyFont="1">
      <alignment horizontal="center" shrinkToFit="0" vertical="center" wrapText="1"/>
    </xf>
    <xf borderId="7" fillId="6" fontId="9" numFmtId="0" xfId="0" applyAlignment="1" applyBorder="1" applyFill="1" applyFont="1">
      <alignment shrinkToFit="0" vertical="bottom" wrapText="0"/>
    </xf>
    <xf borderId="13" fillId="0" fontId="6" numFmtId="0" xfId="0" applyBorder="1" applyFont="1"/>
    <xf borderId="0" fillId="0" fontId="8" numFmtId="0" xfId="0" applyAlignment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13.0"/>
    <col customWidth="1" min="2" max="2" width="30.0"/>
    <col customWidth="1" min="3" max="9" width="13.0"/>
    <col customWidth="1" min="10" max="26" width="8.71"/>
  </cols>
  <sheetData>
    <row r="1" ht="21.75" customHeight="1">
      <c r="A1" s="1" t="s">
        <v>0</v>
      </c>
    </row>
    <row r="2" ht="18.0" customHeight="1">
      <c r="A2" s="2" t="s">
        <v>1</v>
      </c>
    </row>
    <row r="3">
      <c r="A3" s="3" t="s">
        <v>2</v>
      </c>
    </row>
    <row r="4">
      <c r="A4" s="4" t="s">
        <v>3</v>
      </c>
    </row>
    <row r="6" ht="85.5" customHeight="1">
      <c r="A6" s="5" t="s">
        <v>4</v>
      </c>
      <c r="B6" s="6"/>
      <c r="C6" s="6"/>
      <c r="D6" s="6"/>
      <c r="E6" s="6"/>
      <c r="F6" s="6"/>
      <c r="G6" s="6"/>
      <c r="H6" s="6"/>
      <c r="I6" s="7"/>
    </row>
    <row r="8" ht="27.75" customHeight="1">
      <c r="A8" s="8" t="s">
        <v>5</v>
      </c>
    </row>
    <row r="10" ht="19.5" customHeight="1">
      <c r="A10" s="9" t="s">
        <v>6</v>
      </c>
      <c r="B10" s="10"/>
      <c r="C10" s="10"/>
      <c r="D10" s="10"/>
      <c r="E10" s="10"/>
      <c r="F10" s="10"/>
      <c r="G10" s="10"/>
      <c r="H10" s="10"/>
      <c r="I10" s="11"/>
    </row>
    <row r="11">
      <c r="A11" s="12" t="s">
        <v>7</v>
      </c>
      <c r="B11" s="13"/>
      <c r="C11" s="14"/>
      <c r="D11" s="15"/>
      <c r="E11" s="13"/>
      <c r="F11" s="13"/>
      <c r="G11" s="13"/>
      <c r="H11" s="13"/>
      <c r="I11" s="14"/>
    </row>
    <row r="12">
      <c r="A12" s="12" t="s">
        <v>8</v>
      </c>
      <c r="B12" s="13"/>
      <c r="C12" s="14"/>
      <c r="D12" s="15"/>
      <c r="E12" s="13"/>
      <c r="F12" s="13"/>
      <c r="G12" s="13"/>
      <c r="H12" s="13"/>
      <c r="I12" s="14"/>
    </row>
    <row r="13">
      <c r="A13" s="12" t="s">
        <v>9</v>
      </c>
      <c r="B13" s="13"/>
      <c r="C13" s="14"/>
      <c r="D13" s="15"/>
      <c r="E13" s="13"/>
      <c r="F13" s="13"/>
      <c r="G13" s="13"/>
      <c r="H13" s="13"/>
      <c r="I13" s="14"/>
    </row>
    <row r="14">
      <c r="A14" s="12" t="s">
        <v>10</v>
      </c>
      <c r="B14" s="13"/>
      <c r="C14" s="14"/>
      <c r="D14" s="15"/>
      <c r="E14" s="13"/>
      <c r="F14" s="13"/>
      <c r="G14" s="13"/>
      <c r="H14" s="13"/>
      <c r="I14" s="14"/>
    </row>
    <row r="15">
      <c r="A15" s="12" t="s">
        <v>11</v>
      </c>
      <c r="B15" s="13"/>
      <c r="C15" s="14"/>
      <c r="D15" s="15"/>
      <c r="E15" s="13"/>
      <c r="F15" s="13"/>
      <c r="G15" s="13"/>
      <c r="H15" s="13"/>
      <c r="I15" s="14"/>
    </row>
    <row r="16">
      <c r="A16" s="12" t="s">
        <v>12</v>
      </c>
      <c r="B16" s="13"/>
      <c r="C16" s="14"/>
      <c r="D16" s="15"/>
      <c r="E16" s="13"/>
      <c r="F16" s="13"/>
      <c r="G16" s="13"/>
      <c r="H16" s="13"/>
      <c r="I16" s="14"/>
    </row>
    <row r="17">
      <c r="A17" s="12" t="s">
        <v>13</v>
      </c>
      <c r="B17" s="13"/>
      <c r="C17" s="14"/>
      <c r="D17" s="15"/>
      <c r="E17" s="13"/>
      <c r="F17" s="13"/>
      <c r="G17" s="13"/>
      <c r="H17" s="13"/>
      <c r="I17" s="14"/>
    </row>
    <row r="18">
      <c r="A18" s="12" t="s">
        <v>14</v>
      </c>
      <c r="B18" s="13"/>
      <c r="C18" s="14"/>
      <c r="D18" s="15"/>
      <c r="E18" s="13"/>
      <c r="F18" s="13"/>
      <c r="G18" s="13"/>
      <c r="H18" s="13"/>
      <c r="I18" s="14"/>
    </row>
    <row r="19">
      <c r="A19" s="12" t="s">
        <v>15</v>
      </c>
      <c r="B19" s="13"/>
      <c r="C19" s="14"/>
      <c r="D19" s="15"/>
      <c r="E19" s="13"/>
      <c r="F19" s="13"/>
      <c r="G19" s="13"/>
      <c r="H19" s="13"/>
      <c r="I19" s="14"/>
    </row>
    <row r="20">
      <c r="A20" s="12" t="s">
        <v>16</v>
      </c>
      <c r="B20" s="13"/>
      <c r="C20" s="14"/>
      <c r="D20" s="15"/>
      <c r="E20" s="13"/>
      <c r="F20" s="13"/>
      <c r="G20" s="13"/>
      <c r="H20" s="13"/>
      <c r="I20" s="14"/>
    </row>
    <row r="21" ht="15.75" customHeight="1">
      <c r="A21" s="12" t="s">
        <v>17</v>
      </c>
      <c r="B21" s="13"/>
      <c r="C21" s="14"/>
      <c r="D21" s="15"/>
      <c r="E21" s="13"/>
      <c r="F21" s="13"/>
      <c r="G21" s="13"/>
      <c r="H21" s="13"/>
      <c r="I21" s="14"/>
    </row>
    <row r="22" ht="15.75" customHeight="1"/>
    <row r="23" ht="19.5" customHeight="1">
      <c r="A23" s="9" t="s">
        <v>18</v>
      </c>
      <c r="B23" s="10"/>
      <c r="C23" s="10"/>
      <c r="D23" s="10"/>
      <c r="E23" s="10"/>
      <c r="F23" s="10"/>
      <c r="G23" s="10"/>
      <c r="H23" s="10"/>
      <c r="I23" s="11"/>
    </row>
    <row r="24" ht="24.0" customHeight="1">
      <c r="A24" s="16" t="s">
        <v>19</v>
      </c>
      <c r="B24" s="13"/>
      <c r="C24" s="14"/>
      <c r="D24" s="16" t="s">
        <v>20</v>
      </c>
      <c r="E24" s="14"/>
      <c r="F24" s="16" t="s">
        <v>21</v>
      </c>
      <c r="G24" s="14"/>
      <c r="H24" s="16" t="s">
        <v>22</v>
      </c>
      <c r="I24" s="14"/>
    </row>
    <row r="25" ht="43.5" customHeight="1">
      <c r="A25" s="17" t="s">
        <v>23</v>
      </c>
      <c r="B25" s="17" t="s">
        <v>24</v>
      </c>
      <c r="C25" s="18" t="s">
        <v>25</v>
      </c>
      <c r="D25" s="13"/>
      <c r="E25" s="13"/>
      <c r="F25" s="14"/>
      <c r="G25" s="19" t="s">
        <v>26</v>
      </c>
      <c r="H25" s="13"/>
      <c r="I25" s="14"/>
    </row>
    <row r="26" ht="15.75" customHeight="1"/>
    <row r="27" ht="24.0" customHeight="1">
      <c r="A27" s="16" t="s">
        <v>27</v>
      </c>
      <c r="B27" s="14"/>
      <c r="C27" s="16" t="s">
        <v>28</v>
      </c>
      <c r="D27" s="14"/>
      <c r="E27" s="16" t="s">
        <v>29</v>
      </c>
      <c r="F27" s="14"/>
      <c r="G27" s="20" t="s">
        <v>30</v>
      </c>
      <c r="H27" s="20" t="s">
        <v>31</v>
      </c>
      <c r="I27" s="20" t="s">
        <v>32</v>
      </c>
    </row>
    <row r="28" ht="15.75" customHeight="1">
      <c r="A28" s="17">
        <v>1.0</v>
      </c>
      <c r="B28" s="17">
        <v>1.0</v>
      </c>
      <c r="C28" s="17" t="s">
        <v>33</v>
      </c>
      <c r="D28" s="17">
        <v>12.0</v>
      </c>
      <c r="E28" s="21"/>
      <c r="F28" s="22">
        <f>E28*12</f>
        <v>0</v>
      </c>
    </row>
    <row r="29" ht="15.75" customHeight="1"/>
    <row r="30" ht="19.5" customHeight="1">
      <c r="A30" s="9" t="s">
        <v>34</v>
      </c>
      <c r="B30" s="10"/>
      <c r="C30" s="10"/>
      <c r="D30" s="10"/>
      <c r="E30" s="10"/>
      <c r="F30" s="10"/>
      <c r="G30" s="10"/>
      <c r="H30" s="10"/>
      <c r="I30" s="11"/>
    </row>
    <row r="31" ht="45.75" customHeight="1">
      <c r="A31" s="23" t="s">
        <v>35</v>
      </c>
    </row>
    <row r="32" ht="45.75" customHeight="1">
      <c r="A32" s="23" t="s">
        <v>36</v>
      </c>
    </row>
    <row r="33" ht="45.75" customHeight="1">
      <c r="A33" s="23" t="s">
        <v>37</v>
      </c>
    </row>
    <row r="34" ht="45.75" customHeight="1">
      <c r="A34" s="23" t="s">
        <v>38</v>
      </c>
    </row>
    <row r="35" ht="45.75" customHeight="1">
      <c r="A35" s="23" t="s">
        <v>39</v>
      </c>
    </row>
    <row r="36" ht="15.75" customHeight="1"/>
    <row r="37" ht="19.5" customHeight="1">
      <c r="A37" s="1" t="s">
        <v>40</v>
      </c>
    </row>
    <row r="38" ht="15.75" customHeight="1">
      <c r="A38" s="4" t="s">
        <v>41</v>
      </c>
    </row>
    <row r="39" ht="15.75" customHeight="1"/>
    <row r="40" ht="19.5" customHeight="1">
      <c r="A40" s="9" t="s">
        <v>42</v>
      </c>
      <c r="B40" s="10"/>
      <c r="C40" s="10"/>
      <c r="D40" s="10"/>
      <c r="E40" s="10"/>
      <c r="F40" s="10"/>
      <c r="G40" s="10"/>
      <c r="H40" s="10"/>
      <c r="I40" s="11"/>
    </row>
    <row r="41" ht="15.75" customHeight="1">
      <c r="A41" s="12" t="s">
        <v>43</v>
      </c>
      <c r="B41" s="13"/>
      <c r="C41" s="14"/>
      <c r="D41" s="15"/>
      <c r="E41" s="13"/>
      <c r="F41" s="13"/>
      <c r="G41" s="13"/>
      <c r="H41" s="13"/>
      <c r="I41" s="14"/>
    </row>
    <row r="42" ht="15.75" customHeight="1">
      <c r="A42" s="12" t="s">
        <v>44</v>
      </c>
      <c r="B42" s="13"/>
      <c r="C42" s="14"/>
      <c r="D42" s="24" t="s">
        <v>45</v>
      </c>
      <c r="E42" s="13"/>
      <c r="F42" s="13"/>
      <c r="G42" s="13"/>
      <c r="H42" s="13"/>
      <c r="I42" s="14"/>
    </row>
    <row r="43" ht="15.75" customHeight="1">
      <c r="A43" s="12" t="s">
        <v>46</v>
      </c>
      <c r="B43" s="13"/>
      <c r="C43" s="14"/>
      <c r="D43" s="24" t="s">
        <v>47</v>
      </c>
      <c r="E43" s="13"/>
      <c r="F43" s="13"/>
      <c r="G43" s="13"/>
      <c r="H43" s="13"/>
      <c r="I43" s="14"/>
    </row>
    <row r="44" ht="15.75" customHeight="1">
      <c r="A44" s="12" t="s">
        <v>48</v>
      </c>
      <c r="B44" s="13"/>
      <c r="C44" s="14"/>
      <c r="D44" s="15"/>
      <c r="E44" s="13"/>
      <c r="F44" s="13"/>
      <c r="G44" s="13"/>
      <c r="H44" s="13"/>
      <c r="I44" s="14"/>
    </row>
    <row r="45" ht="15.75" customHeight="1">
      <c r="A45" s="12" t="s">
        <v>49</v>
      </c>
      <c r="B45" s="13"/>
      <c r="C45" s="14"/>
      <c r="D45" s="24" t="s">
        <v>50</v>
      </c>
      <c r="E45" s="13"/>
      <c r="F45" s="13"/>
      <c r="G45" s="13"/>
      <c r="H45" s="13"/>
      <c r="I45" s="14"/>
    </row>
    <row r="46" ht="15.75" customHeight="1"/>
    <row r="47" ht="19.5" customHeight="1">
      <c r="A47" s="9" t="s">
        <v>51</v>
      </c>
      <c r="B47" s="10"/>
      <c r="C47" s="10"/>
      <c r="D47" s="10"/>
      <c r="E47" s="10"/>
      <c r="F47" s="10"/>
      <c r="G47" s="10"/>
      <c r="H47" s="10"/>
      <c r="I47" s="11"/>
    </row>
    <row r="48" ht="15.75" customHeight="1">
      <c r="A48" s="12" t="s">
        <v>52</v>
      </c>
      <c r="B48" s="13"/>
      <c r="C48" s="14"/>
      <c r="D48" s="24" t="s">
        <v>53</v>
      </c>
      <c r="E48" s="13"/>
      <c r="F48" s="13"/>
      <c r="G48" s="13"/>
      <c r="H48" s="13"/>
      <c r="I48" s="14"/>
    </row>
    <row r="49" ht="15.75" customHeight="1">
      <c r="A49" s="12" t="s">
        <v>54</v>
      </c>
      <c r="B49" s="13"/>
      <c r="C49" s="14"/>
      <c r="D49" s="24" t="s">
        <v>55</v>
      </c>
      <c r="E49" s="13"/>
      <c r="F49" s="13"/>
      <c r="G49" s="13"/>
      <c r="H49" s="13"/>
      <c r="I49" s="14"/>
    </row>
    <row r="50" ht="15.75" customHeight="1">
      <c r="A50" s="12" t="s">
        <v>56</v>
      </c>
      <c r="B50" s="13"/>
      <c r="C50" s="14"/>
      <c r="D50" s="24" t="s">
        <v>57</v>
      </c>
      <c r="E50" s="13"/>
      <c r="F50" s="13"/>
      <c r="G50" s="13"/>
      <c r="H50" s="13"/>
      <c r="I50" s="14"/>
    </row>
    <row r="51" ht="15.75" customHeight="1"/>
    <row r="52" ht="19.5" customHeight="1">
      <c r="A52" s="9" t="s">
        <v>58</v>
      </c>
      <c r="B52" s="10"/>
      <c r="C52" s="10"/>
      <c r="D52" s="10"/>
      <c r="E52" s="10"/>
      <c r="F52" s="10"/>
      <c r="G52" s="10"/>
      <c r="H52" s="10"/>
      <c r="I52" s="11"/>
    </row>
    <row r="53" ht="15.75" customHeight="1">
      <c r="A53" s="12" t="s">
        <v>52</v>
      </c>
      <c r="B53" s="13"/>
      <c r="C53" s="14"/>
      <c r="D53" s="24" t="s">
        <v>53</v>
      </c>
      <c r="E53" s="13"/>
      <c r="F53" s="13"/>
      <c r="G53" s="13"/>
      <c r="H53" s="13"/>
      <c r="I53" s="14"/>
    </row>
    <row r="54" ht="15.75" customHeight="1">
      <c r="A54" s="12" t="s">
        <v>59</v>
      </c>
      <c r="B54" s="13"/>
      <c r="C54" s="14"/>
      <c r="D54" s="24" t="s">
        <v>26</v>
      </c>
      <c r="E54" s="13"/>
      <c r="F54" s="13"/>
      <c r="G54" s="13"/>
      <c r="H54" s="13"/>
      <c r="I54" s="14"/>
    </row>
    <row r="55" ht="15.75" customHeight="1">
      <c r="A55" s="12" t="s">
        <v>60</v>
      </c>
      <c r="B55" s="13"/>
      <c r="C55" s="14"/>
      <c r="D55" s="15"/>
      <c r="E55" s="13"/>
      <c r="F55" s="13"/>
      <c r="G55" s="13"/>
      <c r="H55" s="13"/>
      <c r="I55" s="14"/>
    </row>
    <row r="56" ht="15.75" customHeight="1">
      <c r="A56" s="12" t="s">
        <v>61</v>
      </c>
      <c r="B56" s="13"/>
      <c r="C56" s="14"/>
      <c r="D56" s="24" t="s">
        <v>62</v>
      </c>
      <c r="E56" s="13"/>
      <c r="F56" s="13"/>
      <c r="G56" s="13"/>
      <c r="H56" s="13"/>
      <c r="I56" s="14"/>
    </row>
    <row r="57" ht="15.75" customHeight="1">
      <c r="A57" s="12" t="s">
        <v>63</v>
      </c>
      <c r="B57" s="13"/>
      <c r="C57" s="14"/>
      <c r="D57" s="24" t="s">
        <v>64</v>
      </c>
      <c r="E57" s="13"/>
      <c r="F57" s="13"/>
      <c r="G57" s="13"/>
      <c r="H57" s="13"/>
      <c r="I57" s="14"/>
    </row>
    <row r="58" ht="15.75" customHeight="1"/>
    <row r="59" ht="19.5" customHeight="1">
      <c r="A59" s="9" t="s">
        <v>65</v>
      </c>
      <c r="B59" s="10"/>
      <c r="C59" s="10"/>
      <c r="D59" s="10"/>
      <c r="E59" s="10"/>
      <c r="F59" s="10"/>
      <c r="G59" s="10"/>
      <c r="H59" s="10"/>
      <c r="I59" s="11"/>
    </row>
    <row r="60" ht="24.0" customHeight="1">
      <c r="A60" s="16" t="s">
        <v>66</v>
      </c>
      <c r="B60" s="13"/>
      <c r="C60" s="14"/>
      <c r="D60" s="16" t="s">
        <v>67</v>
      </c>
      <c r="E60" s="13"/>
      <c r="F60" s="14"/>
      <c r="G60" s="16" t="s">
        <v>68</v>
      </c>
      <c r="H60" s="13"/>
      <c r="I60" s="14"/>
    </row>
    <row r="61" ht="15.0" customHeight="1">
      <c r="A61" s="17" t="s">
        <v>69</v>
      </c>
      <c r="B61" s="18" t="s">
        <v>70</v>
      </c>
      <c r="C61" s="13"/>
      <c r="D61" s="13"/>
      <c r="E61" s="13"/>
      <c r="F61" s="13"/>
      <c r="G61" s="14"/>
      <c r="H61" s="25"/>
      <c r="I61" s="14"/>
    </row>
    <row r="62" ht="15.0" customHeight="1">
      <c r="A62" s="17" t="s">
        <v>71</v>
      </c>
      <c r="B62" s="18" t="s">
        <v>72</v>
      </c>
      <c r="C62" s="13"/>
      <c r="D62" s="13"/>
      <c r="E62" s="13"/>
      <c r="F62" s="13"/>
      <c r="G62" s="14"/>
      <c r="H62" s="25"/>
      <c r="I62" s="14"/>
    </row>
    <row r="63" ht="15.0" customHeight="1">
      <c r="A63" s="17" t="s">
        <v>73</v>
      </c>
      <c r="B63" s="18" t="s">
        <v>74</v>
      </c>
      <c r="C63" s="13"/>
      <c r="D63" s="13"/>
      <c r="E63" s="13"/>
      <c r="F63" s="13"/>
      <c r="G63" s="14"/>
      <c r="H63" s="25"/>
      <c r="I63" s="14"/>
    </row>
    <row r="64" ht="15.0" customHeight="1">
      <c r="A64" s="17" t="s">
        <v>75</v>
      </c>
      <c r="B64" s="18" t="s">
        <v>76</v>
      </c>
      <c r="C64" s="13"/>
      <c r="D64" s="13"/>
      <c r="E64" s="13"/>
      <c r="F64" s="13"/>
      <c r="G64" s="14"/>
      <c r="H64" s="25"/>
      <c r="I64" s="14"/>
    </row>
    <row r="65" ht="15.0" customHeight="1">
      <c r="A65" s="17" t="s">
        <v>77</v>
      </c>
      <c r="B65" s="18" t="s">
        <v>78</v>
      </c>
      <c r="C65" s="13"/>
      <c r="D65" s="13"/>
      <c r="E65" s="13"/>
      <c r="F65" s="13"/>
      <c r="G65" s="14"/>
      <c r="H65" s="25"/>
      <c r="I65" s="14"/>
    </row>
    <row r="66" ht="15.0" customHeight="1">
      <c r="A66" s="17" t="s">
        <v>79</v>
      </c>
      <c r="B66" s="18" t="s">
        <v>80</v>
      </c>
      <c r="C66" s="13"/>
      <c r="D66" s="13"/>
      <c r="E66" s="13"/>
      <c r="F66" s="13"/>
      <c r="G66" s="14"/>
      <c r="H66" s="25"/>
      <c r="I66" s="14"/>
    </row>
    <row r="67" ht="15.0" customHeight="1">
      <c r="A67" s="17" t="s">
        <v>81</v>
      </c>
      <c r="B67" s="18" t="s">
        <v>82</v>
      </c>
      <c r="C67" s="13"/>
      <c r="D67" s="13"/>
      <c r="E67" s="13"/>
      <c r="F67" s="13"/>
      <c r="G67" s="14"/>
      <c r="H67" s="25"/>
      <c r="I67" s="14"/>
    </row>
    <row r="68" ht="15.75" customHeight="1">
      <c r="A68" s="26" t="s">
        <v>83</v>
      </c>
      <c r="B68" s="13"/>
      <c r="C68" s="13"/>
      <c r="D68" s="13"/>
      <c r="E68" s="13"/>
      <c r="F68" s="13"/>
      <c r="G68" s="14"/>
      <c r="H68" s="27">
        <f>H61+H62+H63+H64+H65+H66+H67</f>
        <v>0</v>
      </c>
      <c r="I68" s="14"/>
    </row>
    <row r="69" ht="15.75" customHeight="1"/>
    <row r="70" ht="19.5" customHeight="1">
      <c r="A70" s="9" t="s">
        <v>84</v>
      </c>
      <c r="B70" s="10"/>
      <c r="C70" s="10"/>
      <c r="D70" s="10"/>
      <c r="E70" s="10"/>
      <c r="F70" s="10"/>
      <c r="G70" s="10"/>
      <c r="H70" s="10"/>
      <c r="I70" s="11"/>
    </row>
    <row r="71" ht="15.75" customHeight="1">
      <c r="A71" s="28" t="s">
        <v>85</v>
      </c>
      <c r="B71" s="10"/>
      <c r="C71" s="10"/>
      <c r="D71" s="10"/>
      <c r="E71" s="10"/>
      <c r="F71" s="10"/>
      <c r="G71" s="10"/>
      <c r="H71" s="10"/>
      <c r="I71" s="11"/>
    </row>
    <row r="72" ht="24.0" customHeight="1">
      <c r="A72" s="16" t="s">
        <v>66</v>
      </c>
      <c r="B72" s="13"/>
      <c r="C72" s="14"/>
      <c r="D72" s="16" t="s">
        <v>67</v>
      </c>
      <c r="E72" s="14"/>
      <c r="F72" s="16" t="s">
        <v>86</v>
      </c>
      <c r="G72" s="14"/>
      <c r="H72" s="16" t="s">
        <v>68</v>
      </c>
      <c r="I72" s="14"/>
    </row>
    <row r="73" ht="15.0" customHeight="1">
      <c r="A73" s="17" t="s">
        <v>69</v>
      </c>
      <c r="B73" s="18" t="s">
        <v>87</v>
      </c>
      <c r="C73" s="13"/>
      <c r="D73" s="13"/>
      <c r="E73" s="13"/>
      <c r="F73" s="14"/>
      <c r="G73" s="29"/>
      <c r="H73" s="25"/>
      <c r="I73" s="14"/>
    </row>
    <row r="74" ht="15.0" customHeight="1">
      <c r="A74" s="17" t="s">
        <v>71</v>
      </c>
      <c r="B74" s="18" t="s">
        <v>88</v>
      </c>
      <c r="C74" s="13"/>
      <c r="D74" s="13"/>
      <c r="E74" s="13"/>
      <c r="F74" s="14"/>
      <c r="G74" s="29"/>
      <c r="H74" s="25"/>
      <c r="I74" s="14"/>
    </row>
    <row r="75" ht="15.75" customHeight="1">
      <c r="A75" s="26" t="s">
        <v>89</v>
      </c>
      <c r="B75" s="13"/>
      <c r="C75" s="13"/>
      <c r="D75" s="13"/>
      <c r="E75" s="13"/>
      <c r="F75" s="13"/>
      <c r="G75" s="14"/>
      <c r="H75" s="27">
        <f>H73+H74</f>
        <v>0</v>
      </c>
      <c r="I75" s="14"/>
    </row>
    <row r="76" ht="15.75" customHeight="1">
      <c r="A76" s="28" t="s">
        <v>90</v>
      </c>
      <c r="B76" s="10"/>
      <c r="C76" s="10"/>
      <c r="D76" s="10"/>
      <c r="E76" s="10"/>
      <c r="F76" s="10"/>
      <c r="G76" s="10"/>
      <c r="H76" s="10"/>
      <c r="I76" s="11"/>
    </row>
    <row r="77" ht="24.0" customHeight="1">
      <c r="A77" s="16" t="s">
        <v>66</v>
      </c>
      <c r="B77" s="13"/>
      <c r="C77" s="14"/>
      <c r="D77" s="16" t="s">
        <v>67</v>
      </c>
      <c r="E77" s="14"/>
      <c r="F77" s="16" t="s">
        <v>86</v>
      </c>
      <c r="G77" s="14"/>
      <c r="H77" s="16" t="s">
        <v>68</v>
      </c>
      <c r="I77" s="14"/>
    </row>
    <row r="78" ht="15.0" customHeight="1">
      <c r="A78" s="17" t="s">
        <v>69</v>
      </c>
      <c r="B78" s="18" t="s">
        <v>91</v>
      </c>
      <c r="C78" s="13"/>
      <c r="D78" s="13"/>
      <c r="E78" s="13"/>
      <c r="F78" s="14"/>
      <c r="G78" s="29"/>
      <c r="H78" s="25"/>
      <c r="I78" s="14"/>
    </row>
    <row r="79" ht="15.0" customHeight="1">
      <c r="A79" s="17" t="s">
        <v>71</v>
      </c>
      <c r="B79" s="18" t="s">
        <v>92</v>
      </c>
      <c r="C79" s="13"/>
      <c r="D79" s="13"/>
      <c r="E79" s="13"/>
      <c r="F79" s="14"/>
      <c r="G79" s="29"/>
      <c r="H79" s="25"/>
      <c r="I79" s="14"/>
    </row>
    <row r="80" ht="15.0" customHeight="1">
      <c r="A80" s="17" t="s">
        <v>73</v>
      </c>
      <c r="B80" s="18" t="s">
        <v>93</v>
      </c>
      <c r="C80" s="13"/>
      <c r="D80" s="13"/>
      <c r="E80" s="13"/>
      <c r="F80" s="14"/>
      <c r="G80" s="29"/>
      <c r="H80" s="25"/>
      <c r="I80" s="14"/>
    </row>
    <row r="81" ht="15.0" customHeight="1">
      <c r="A81" s="17" t="s">
        <v>75</v>
      </c>
      <c r="B81" s="18" t="s">
        <v>94</v>
      </c>
      <c r="C81" s="13"/>
      <c r="D81" s="13"/>
      <c r="E81" s="13"/>
      <c r="F81" s="14"/>
      <c r="G81" s="29"/>
      <c r="H81" s="25"/>
      <c r="I81" s="14"/>
    </row>
    <row r="82" ht="15.0" customHeight="1">
      <c r="A82" s="17" t="s">
        <v>77</v>
      </c>
      <c r="B82" s="18" t="s">
        <v>95</v>
      </c>
      <c r="C82" s="13"/>
      <c r="D82" s="13"/>
      <c r="E82" s="13"/>
      <c r="F82" s="14"/>
      <c r="G82" s="29"/>
      <c r="H82" s="25"/>
      <c r="I82" s="14"/>
    </row>
    <row r="83" ht="15.0" customHeight="1">
      <c r="A83" s="17" t="s">
        <v>79</v>
      </c>
      <c r="B83" s="18" t="s">
        <v>96</v>
      </c>
      <c r="C83" s="13"/>
      <c r="D83" s="13"/>
      <c r="E83" s="13"/>
      <c r="F83" s="14"/>
      <c r="G83" s="29"/>
      <c r="H83" s="25"/>
      <c r="I83" s="14"/>
    </row>
    <row r="84" ht="15.0" customHeight="1">
      <c r="A84" s="17" t="s">
        <v>81</v>
      </c>
      <c r="B84" s="18" t="s">
        <v>97</v>
      </c>
      <c r="C84" s="13"/>
      <c r="D84" s="13"/>
      <c r="E84" s="13"/>
      <c r="F84" s="14"/>
      <c r="G84" s="29"/>
      <c r="H84" s="25"/>
      <c r="I84" s="14"/>
    </row>
    <row r="85" ht="15.0" customHeight="1">
      <c r="A85" s="17" t="s">
        <v>98</v>
      </c>
      <c r="B85" s="18" t="s">
        <v>99</v>
      </c>
      <c r="C85" s="13"/>
      <c r="D85" s="13"/>
      <c r="E85" s="13"/>
      <c r="F85" s="14"/>
      <c r="G85" s="29"/>
      <c r="H85" s="25"/>
      <c r="I85" s="14"/>
    </row>
    <row r="86" ht="15.75" customHeight="1">
      <c r="A86" s="26" t="s">
        <v>100</v>
      </c>
      <c r="B86" s="13"/>
      <c r="C86" s="13"/>
      <c r="D86" s="13"/>
      <c r="E86" s="13"/>
      <c r="F86" s="13"/>
      <c r="G86" s="14"/>
      <c r="H86" s="27">
        <f>H78+H79+H80+H81+H82+H83+H84+H85</f>
        <v>0</v>
      </c>
      <c r="I86" s="14"/>
    </row>
    <row r="87" ht="15.75" customHeight="1">
      <c r="A87" s="28" t="s">
        <v>101</v>
      </c>
      <c r="B87" s="10"/>
      <c r="C87" s="10"/>
      <c r="D87" s="10"/>
      <c r="E87" s="10"/>
      <c r="F87" s="10"/>
      <c r="G87" s="10"/>
      <c r="H87" s="10"/>
      <c r="I87" s="11"/>
    </row>
    <row r="88" ht="24.0" customHeight="1">
      <c r="A88" s="16" t="s">
        <v>66</v>
      </c>
      <c r="B88" s="13"/>
      <c r="C88" s="14"/>
      <c r="D88" s="16" t="s">
        <v>67</v>
      </c>
      <c r="E88" s="13"/>
      <c r="F88" s="14"/>
      <c r="G88" s="16" t="s">
        <v>68</v>
      </c>
      <c r="H88" s="13"/>
      <c r="I88" s="14"/>
    </row>
    <row r="89" ht="15.0" customHeight="1">
      <c r="A89" s="17" t="s">
        <v>69</v>
      </c>
      <c r="B89" s="18" t="s">
        <v>102</v>
      </c>
      <c r="C89" s="13"/>
      <c r="D89" s="13"/>
      <c r="E89" s="13"/>
      <c r="F89" s="13"/>
      <c r="G89" s="14"/>
      <c r="H89" s="25"/>
      <c r="I89" s="14"/>
    </row>
    <row r="90" ht="15.0" customHeight="1">
      <c r="A90" s="17" t="s">
        <v>71</v>
      </c>
      <c r="B90" s="18" t="s">
        <v>103</v>
      </c>
      <c r="C90" s="13"/>
      <c r="D90" s="13"/>
      <c r="E90" s="13"/>
      <c r="F90" s="13"/>
      <c r="G90" s="14"/>
      <c r="H90" s="25"/>
      <c r="I90" s="14"/>
    </row>
    <row r="91" ht="15.0" customHeight="1">
      <c r="A91" s="17" t="s">
        <v>73</v>
      </c>
      <c r="B91" s="18" t="s">
        <v>104</v>
      </c>
      <c r="C91" s="13"/>
      <c r="D91" s="13"/>
      <c r="E91" s="13"/>
      <c r="F91" s="13"/>
      <c r="G91" s="14"/>
      <c r="H91" s="25"/>
      <c r="I91" s="14"/>
    </row>
    <row r="92" ht="15.0" customHeight="1">
      <c r="A92" s="17" t="s">
        <v>75</v>
      </c>
      <c r="B92" s="18" t="s">
        <v>105</v>
      </c>
      <c r="C92" s="13"/>
      <c r="D92" s="13"/>
      <c r="E92" s="13"/>
      <c r="F92" s="13"/>
      <c r="G92" s="14"/>
      <c r="H92" s="25"/>
      <c r="I92" s="14"/>
    </row>
    <row r="93" ht="15.0" customHeight="1">
      <c r="A93" s="17" t="s">
        <v>77</v>
      </c>
      <c r="B93" s="18" t="s">
        <v>82</v>
      </c>
      <c r="C93" s="13"/>
      <c r="D93" s="13"/>
      <c r="E93" s="13"/>
      <c r="F93" s="13"/>
      <c r="G93" s="14"/>
      <c r="H93" s="25"/>
      <c r="I93" s="14"/>
    </row>
    <row r="94" ht="15.75" customHeight="1">
      <c r="A94" s="26" t="s">
        <v>106</v>
      </c>
      <c r="B94" s="13"/>
      <c r="C94" s="13"/>
      <c r="D94" s="13"/>
      <c r="E94" s="13"/>
      <c r="F94" s="13"/>
      <c r="G94" s="14"/>
      <c r="H94" s="27">
        <f>H89+H90+H91+H92+H93</f>
        <v>0</v>
      </c>
      <c r="I94" s="14"/>
    </row>
    <row r="95" ht="15.75" customHeight="1">
      <c r="A95" s="30" t="s">
        <v>107</v>
      </c>
      <c r="B95" s="13"/>
      <c r="C95" s="13"/>
      <c r="D95" s="13"/>
      <c r="E95" s="13"/>
      <c r="F95" s="13"/>
      <c r="G95" s="14"/>
      <c r="H95" s="27">
        <f>H75+H86+H94</f>
        <v>0</v>
      </c>
      <c r="I95" s="14"/>
    </row>
    <row r="96" ht="15.75" customHeight="1"/>
    <row r="97" ht="19.5" customHeight="1">
      <c r="A97" s="9" t="s">
        <v>108</v>
      </c>
      <c r="B97" s="10"/>
      <c r="C97" s="10"/>
      <c r="D97" s="10"/>
      <c r="E97" s="10"/>
      <c r="F97" s="10"/>
      <c r="G97" s="10"/>
      <c r="H97" s="10"/>
      <c r="I97" s="11"/>
    </row>
    <row r="98" ht="24.0" customHeight="1">
      <c r="A98" s="16" t="s">
        <v>66</v>
      </c>
      <c r="B98" s="13"/>
      <c r="C98" s="14"/>
      <c r="D98" s="16" t="s">
        <v>67</v>
      </c>
      <c r="E98" s="14"/>
      <c r="F98" s="16" t="s">
        <v>86</v>
      </c>
      <c r="G98" s="14"/>
      <c r="H98" s="16" t="s">
        <v>68</v>
      </c>
      <c r="I98" s="14"/>
    </row>
    <row r="99" ht="15.0" customHeight="1">
      <c r="A99" s="17" t="s">
        <v>69</v>
      </c>
      <c r="B99" s="18" t="s">
        <v>109</v>
      </c>
      <c r="C99" s="13"/>
      <c r="D99" s="13"/>
      <c r="E99" s="13"/>
      <c r="F99" s="14"/>
      <c r="G99" s="29"/>
      <c r="H99" s="25"/>
      <c r="I99" s="14"/>
    </row>
    <row r="100" ht="15.0" customHeight="1">
      <c r="A100" s="17" t="s">
        <v>71</v>
      </c>
      <c r="B100" s="18" t="s">
        <v>110</v>
      </c>
      <c r="C100" s="13"/>
      <c r="D100" s="13"/>
      <c r="E100" s="13"/>
      <c r="F100" s="14"/>
      <c r="G100" s="29"/>
      <c r="H100" s="25"/>
      <c r="I100" s="14"/>
    </row>
    <row r="101" ht="15.0" customHeight="1">
      <c r="A101" s="17" t="s">
        <v>77</v>
      </c>
      <c r="B101" s="18" t="s">
        <v>111</v>
      </c>
      <c r="C101" s="13"/>
      <c r="D101" s="13"/>
      <c r="E101" s="13"/>
      <c r="F101" s="14"/>
      <c r="G101" s="29"/>
      <c r="H101" s="25"/>
      <c r="I101" s="14"/>
    </row>
    <row r="102" ht="15.0" customHeight="1">
      <c r="A102" s="17" t="s">
        <v>79</v>
      </c>
      <c r="B102" s="18" t="s">
        <v>112</v>
      </c>
      <c r="C102" s="13"/>
      <c r="D102" s="13"/>
      <c r="E102" s="13"/>
      <c r="F102" s="14"/>
      <c r="G102" s="29"/>
      <c r="H102" s="25"/>
      <c r="I102" s="14"/>
    </row>
    <row r="103" ht="15.75" customHeight="1">
      <c r="A103" s="26" t="s">
        <v>113</v>
      </c>
      <c r="B103" s="13"/>
      <c r="C103" s="13"/>
      <c r="D103" s="13"/>
      <c r="E103" s="13"/>
      <c r="F103" s="13"/>
      <c r="G103" s="14"/>
      <c r="H103" s="27">
        <f>H99+H100+H101+H102</f>
        <v>0</v>
      </c>
      <c r="I103" s="14"/>
    </row>
    <row r="104" ht="15.75" customHeight="1"/>
    <row r="105" ht="19.5" customHeight="1">
      <c r="A105" s="9" t="s">
        <v>114</v>
      </c>
      <c r="B105" s="10"/>
      <c r="C105" s="10"/>
      <c r="D105" s="10"/>
      <c r="E105" s="10"/>
      <c r="F105" s="10"/>
      <c r="G105" s="10"/>
      <c r="H105" s="10"/>
      <c r="I105" s="11"/>
    </row>
    <row r="106" ht="15.75" customHeight="1">
      <c r="A106" s="28" t="s">
        <v>115</v>
      </c>
      <c r="B106" s="10"/>
      <c r="C106" s="10"/>
      <c r="D106" s="10"/>
      <c r="E106" s="10"/>
      <c r="F106" s="10"/>
      <c r="G106" s="10"/>
      <c r="H106" s="10"/>
      <c r="I106" s="11"/>
    </row>
    <row r="107" ht="24.0" customHeight="1">
      <c r="A107" s="16" t="s">
        <v>66</v>
      </c>
      <c r="B107" s="13"/>
      <c r="C107" s="14"/>
      <c r="D107" s="16" t="s">
        <v>67</v>
      </c>
      <c r="E107" s="14"/>
      <c r="F107" s="16" t="s">
        <v>86</v>
      </c>
      <c r="G107" s="14"/>
      <c r="H107" s="16" t="s">
        <v>68</v>
      </c>
      <c r="I107" s="14"/>
    </row>
    <row r="108" ht="15.0" customHeight="1">
      <c r="A108" s="17" t="s">
        <v>69</v>
      </c>
      <c r="B108" s="18" t="s">
        <v>116</v>
      </c>
      <c r="C108" s="13"/>
      <c r="D108" s="13"/>
      <c r="E108" s="13"/>
      <c r="F108" s="14"/>
      <c r="G108" s="29"/>
      <c r="H108" s="25"/>
      <c r="I108" s="14"/>
    </row>
    <row r="109" ht="15.0" customHeight="1">
      <c r="A109" s="17" t="s">
        <v>71</v>
      </c>
      <c r="B109" s="18" t="s">
        <v>117</v>
      </c>
      <c r="C109" s="13"/>
      <c r="D109" s="13"/>
      <c r="E109" s="13"/>
      <c r="F109" s="14"/>
      <c r="G109" s="29"/>
      <c r="H109" s="25"/>
      <c r="I109" s="14"/>
    </row>
    <row r="110" ht="15.0" customHeight="1">
      <c r="A110" s="17" t="s">
        <v>73</v>
      </c>
      <c r="B110" s="18" t="s">
        <v>118</v>
      </c>
      <c r="C110" s="13"/>
      <c r="D110" s="13"/>
      <c r="E110" s="13"/>
      <c r="F110" s="14"/>
      <c r="G110" s="29"/>
      <c r="H110" s="25"/>
      <c r="I110" s="14"/>
    </row>
    <row r="111" ht="15.0" customHeight="1">
      <c r="A111" s="17" t="s">
        <v>75</v>
      </c>
      <c r="B111" s="18" t="s">
        <v>119</v>
      </c>
      <c r="C111" s="13"/>
      <c r="D111" s="13"/>
      <c r="E111" s="13"/>
      <c r="F111" s="14"/>
      <c r="G111" s="29"/>
      <c r="H111" s="25"/>
      <c r="I111" s="14"/>
    </row>
    <row r="112" ht="15.0" customHeight="1">
      <c r="A112" s="17" t="s">
        <v>77</v>
      </c>
      <c r="B112" s="18" t="s">
        <v>120</v>
      </c>
      <c r="C112" s="13"/>
      <c r="D112" s="13"/>
      <c r="E112" s="13"/>
      <c r="F112" s="14"/>
      <c r="G112" s="29"/>
      <c r="H112" s="25"/>
      <c r="I112" s="14"/>
    </row>
    <row r="113" ht="15.0" customHeight="1">
      <c r="A113" s="17" t="s">
        <v>79</v>
      </c>
      <c r="B113" s="18" t="s">
        <v>82</v>
      </c>
      <c r="C113" s="13"/>
      <c r="D113" s="13"/>
      <c r="E113" s="13"/>
      <c r="F113" s="14"/>
      <c r="G113" s="29"/>
      <c r="H113" s="25"/>
      <c r="I113" s="14"/>
    </row>
    <row r="114" ht="15.75" customHeight="1">
      <c r="A114" s="26" t="s">
        <v>121</v>
      </c>
      <c r="B114" s="13"/>
      <c r="C114" s="13"/>
      <c r="D114" s="13"/>
      <c r="E114" s="13"/>
      <c r="F114" s="13"/>
      <c r="G114" s="14"/>
      <c r="H114" s="27">
        <f>H108+H109+H110+H111+H112+H113</f>
        <v>0</v>
      </c>
      <c r="I114" s="14"/>
    </row>
    <row r="115" ht="15.75" customHeight="1">
      <c r="A115" s="28" t="s">
        <v>122</v>
      </c>
      <c r="B115" s="10"/>
      <c r="C115" s="10"/>
      <c r="D115" s="10"/>
      <c r="E115" s="10"/>
      <c r="F115" s="10"/>
      <c r="G115" s="10"/>
      <c r="H115" s="10"/>
      <c r="I115" s="11"/>
    </row>
    <row r="116" ht="24.0" customHeight="1">
      <c r="A116" s="16" t="s">
        <v>66</v>
      </c>
      <c r="B116" s="13"/>
      <c r="C116" s="14"/>
      <c r="D116" s="16" t="s">
        <v>67</v>
      </c>
      <c r="E116" s="14"/>
      <c r="F116" s="16" t="s">
        <v>86</v>
      </c>
      <c r="G116" s="14"/>
      <c r="H116" s="16" t="s">
        <v>68</v>
      </c>
      <c r="I116" s="14"/>
    </row>
    <row r="117" ht="15.0" customHeight="1">
      <c r="A117" s="17" t="s">
        <v>69</v>
      </c>
      <c r="B117" s="18" t="s">
        <v>123</v>
      </c>
      <c r="C117" s="13"/>
      <c r="D117" s="13"/>
      <c r="E117" s="13"/>
      <c r="F117" s="14"/>
      <c r="G117" s="29"/>
      <c r="H117" s="25"/>
      <c r="I117" s="14"/>
    </row>
    <row r="118" ht="15.75" customHeight="1">
      <c r="A118" s="26" t="s">
        <v>124</v>
      </c>
      <c r="B118" s="13"/>
      <c r="C118" s="13"/>
      <c r="D118" s="13"/>
      <c r="E118" s="13"/>
      <c r="F118" s="13"/>
      <c r="G118" s="14"/>
      <c r="H118" s="27" t="str">
        <f>H117</f>
        <v/>
      </c>
      <c r="I118" s="14"/>
    </row>
    <row r="119" ht="15.75" customHeight="1">
      <c r="A119" s="30" t="s">
        <v>125</v>
      </c>
      <c r="B119" s="13"/>
      <c r="C119" s="13"/>
      <c r="D119" s="13"/>
      <c r="E119" s="13"/>
      <c r="F119" s="13"/>
      <c r="G119" s="14"/>
      <c r="H119" s="27">
        <f>H114+H118</f>
        <v>0</v>
      </c>
      <c r="I119" s="14"/>
    </row>
    <row r="120" ht="15.75" customHeight="1"/>
    <row r="121" ht="19.5" customHeight="1">
      <c r="A121" s="9" t="s">
        <v>126</v>
      </c>
      <c r="B121" s="10"/>
      <c r="C121" s="10"/>
      <c r="D121" s="10"/>
      <c r="E121" s="10"/>
      <c r="F121" s="10"/>
      <c r="G121" s="10"/>
      <c r="H121" s="10"/>
      <c r="I121" s="11"/>
    </row>
    <row r="122" ht="24.0" customHeight="1">
      <c r="A122" s="16" t="s">
        <v>66</v>
      </c>
      <c r="B122" s="13"/>
      <c r="C122" s="14"/>
      <c r="D122" s="16" t="s">
        <v>67</v>
      </c>
      <c r="E122" s="13"/>
      <c r="F122" s="14"/>
      <c r="G122" s="16" t="s">
        <v>127</v>
      </c>
      <c r="H122" s="13"/>
      <c r="I122" s="14"/>
    </row>
    <row r="123" ht="15.0" customHeight="1">
      <c r="A123" s="17" t="s">
        <v>69</v>
      </c>
      <c r="B123" s="18" t="s">
        <v>128</v>
      </c>
      <c r="C123" s="13"/>
      <c r="D123" s="13"/>
      <c r="E123" s="13"/>
      <c r="F123" s="13"/>
      <c r="G123" s="14"/>
      <c r="H123" s="31">
        <f>H202</f>
        <v>0</v>
      </c>
      <c r="I123" s="32"/>
    </row>
    <row r="124" ht="15.0" customHeight="1">
      <c r="A124" s="17" t="s">
        <v>71</v>
      </c>
      <c r="B124" s="18" t="s">
        <v>129</v>
      </c>
      <c r="C124" s="13"/>
      <c r="D124" s="13"/>
      <c r="E124" s="13"/>
      <c r="F124" s="13"/>
      <c r="G124" s="14"/>
      <c r="H124" s="31">
        <f>I191</f>
        <v>0</v>
      </c>
      <c r="I124" s="32"/>
    </row>
    <row r="125" ht="24.0" customHeight="1">
      <c r="A125" s="16" t="s">
        <v>66</v>
      </c>
      <c r="B125" s="13"/>
      <c r="C125" s="14"/>
      <c r="D125" s="16" t="s">
        <v>67</v>
      </c>
      <c r="E125" s="13"/>
      <c r="F125" s="14"/>
      <c r="G125" s="16" t="s">
        <v>68</v>
      </c>
      <c r="H125" s="13"/>
      <c r="I125" s="14"/>
    </row>
    <row r="126" ht="15.0" customHeight="1">
      <c r="A126" s="17" t="s">
        <v>73</v>
      </c>
      <c r="B126" s="18" t="s">
        <v>130</v>
      </c>
      <c r="C126" s="13"/>
      <c r="D126" s="13"/>
      <c r="E126" s="13"/>
      <c r="F126" s="13"/>
      <c r="G126" s="14"/>
      <c r="H126" s="25"/>
      <c r="I126" s="14"/>
    </row>
    <row r="127" ht="15.0" customHeight="1">
      <c r="A127" s="17" t="s">
        <v>75</v>
      </c>
      <c r="B127" s="18" t="s">
        <v>82</v>
      </c>
      <c r="C127" s="13"/>
      <c r="D127" s="13"/>
      <c r="E127" s="13"/>
      <c r="F127" s="13"/>
      <c r="G127" s="14"/>
      <c r="H127" s="25"/>
      <c r="I127" s="14"/>
    </row>
    <row r="128" ht="15.75" customHeight="1">
      <c r="A128" s="26" t="s">
        <v>131</v>
      </c>
      <c r="B128" s="13"/>
      <c r="C128" s="13"/>
      <c r="D128" s="13"/>
      <c r="E128" s="13"/>
      <c r="F128" s="13"/>
      <c r="G128" s="14"/>
      <c r="H128" s="27">
        <f>H123+H124+H126+H127</f>
        <v>0</v>
      </c>
      <c r="I128" s="14"/>
    </row>
    <row r="129" ht="30.0" customHeight="1">
      <c r="A129" s="8" t="s">
        <v>132</v>
      </c>
    </row>
    <row r="130" ht="15.75" customHeight="1"/>
    <row r="131" ht="19.5" customHeight="1">
      <c r="A131" s="9" t="s">
        <v>133</v>
      </c>
      <c r="B131" s="10"/>
      <c r="C131" s="10"/>
      <c r="D131" s="10"/>
      <c r="E131" s="10"/>
      <c r="F131" s="10"/>
      <c r="G131" s="10"/>
      <c r="H131" s="10"/>
      <c r="I131" s="11"/>
    </row>
    <row r="132" ht="24.0" customHeight="1">
      <c r="A132" s="16" t="s">
        <v>66</v>
      </c>
      <c r="B132" s="13"/>
      <c r="C132" s="14"/>
      <c r="D132" s="16" t="s">
        <v>67</v>
      </c>
      <c r="E132" s="14"/>
      <c r="F132" s="16" t="s">
        <v>86</v>
      </c>
      <c r="G132" s="14"/>
      <c r="H132" s="16" t="s">
        <v>68</v>
      </c>
      <c r="I132" s="14"/>
    </row>
    <row r="133" ht="15.0" customHeight="1">
      <c r="A133" s="17" t="s">
        <v>69</v>
      </c>
      <c r="B133" s="18" t="s">
        <v>134</v>
      </c>
      <c r="C133" s="13"/>
      <c r="D133" s="13"/>
      <c r="E133" s="13"/>
      <c r="F133" s="14"/>
      <c r="G133" s="29"/>
      <c r="H133" s="25"/>
      <c r="I133" s="14"/>
    </row>
    <row r="134" ht="15.0" customHeight="1">
      <c r="A134" s="17" t="s">
        <v>71</v>
      </c>
      <c r="B134" s="18" t="s">
        <v>135</v>
      </c>
      <c r="C134" s="13"/>
      <c r="D134" s="13"/>
      <c r="E134" s="13"/>
      <c r="F134" s="14"/>
      <c r="G134" s="29"/>
      <c r="H134" s="25"/>
      <c r="I134" s="14"/>
    </row>
    <row r="135" ht="15.75" customHeight="1">
      <c r="A135" s="28" t="s">
        <v>136</v>
      </c>
      <c r="B135" s="10"/>
      <c r="C135" s="10"/>
      <c r="D135" s="10"/>
      <c r="E135" s="10"/>
      <c r="F135" s="10"/>
      <c r="G135" s="10"/>
      <c r="H135" s="10"/>
      <c r="I135" s="11"/>
    </row>
    <row r="136" ht="24.0" customHeight="1">
      <c r="A136" s="16" t="s">
        <v>66</v>
      </c>
      <c r="B136" s="13"/>
      <c r="C136" s="14"/>
      <c r="D136" s="16" t="s">
        <v>67</v>
      </c>
      <c r="E136" s="14"/>
      <c r="F136" s="16" t="s">
        <v>86</v>
      </c>
      <c r="G136" s="14"/>
      <c r="H136" s="16" t="s">
        <v>68</v>
      </c>
      <c r="I136" s="14"/>
    </row>
    <row r="137" ht="15.0" customHeight="1">
      <c r="A137" s="17" t="s">
        <v>137</v>
      </c>
      <c r="B137" s="18" t="s">
        <v>138</v>
      </c>
      <c r="C137" s="13"/>
      <c r="D137" s="13"/>
      <c r="E137" s="13"/>
      <c r="F137" s="14"/>
      <c r="G137" s="29"/>
      <c r="H137" s="25"/>
      <c r="I137" s="14"/>
    </row>
    <row r="138" ht="15.0" customHeight="1">
      <c r="A138" s="17" t="s">
        <v>139</v>
      </c>
      <c r="B138" s="18" t="s">
        <v>140</v>
      </c>
      <c r="C138" s="13"/>
      <c r="D138" s="13"/>
      <c r="E138" s="13"/>
      <c r="F138" s="14"/>
      <c r="G138" s="29"/>
      <c r="H138" s="25"/>
      <c r="I138" s="14"/>
    </row>
    <row r="139" ht="15.0" customHeight="1">
      <c r="A139" s="17" t="s">
        <v>141</v>
      </c>
      <c r="B139" s="18" t="s">
        <v>142</v>
      </c>
      <c r="C139" s="13"/>
      <c r="D139" s="13"/>
      <c r="E139" s="13"/>
      <c r="F139" s="14"/>
      <c r="G139" s="29"/>
      <c r="H139" s="25"/>
      <c r="I139" s="14"/>
    </row>
    <row r="140" ht="15.0" customHeight="1">
      <c r="A140" s="17" t="s">
        <v>143</v>
      </c>
      <c r="B140" s="18" t="s">
        <v>144</v>
      </c>
      <c r="C140" s="13"/>
      <c r="D140" s="13"/>
      <c r="E140" s="13"/>
      <c r="F140" s="14"/>
      <c r="G140" s="29"/>
      <c r="H140" s="25"/>
      <c r="I140" s="14"/>
    </row>
    <row r="141" ht="15.75" customHeight="1">
      <c r="A141" s="26" t="s">
        <v>145</v>
      </c>
      <c r="B141" s="13"/>
      <c r="C141" s="13"/>
      <c r="D141" s="13"/>
      <c r="E141" s="13"/>
      <c r="F141" s="13"/>
      <c r="G141" s="14"/>
      <c r="H141" s="27">
        <f>H133+H134+H137+H138+H139+H140</f>
        <v>0</v>
      </c>
      <c r="I141" s="14"/>
    </row>
    <row r="142" ht="15.75" customHeight="1"/>
    <row r="143" ht="19.5" customHeight="1">
      <c r="A143" s="9" t="s">
        <v>146</v>
      </c>
      <c r="B143" s="10"/>
      <c r="C143" s="10"/>
      <c r="D143" s="10"/>
      <c r="E143" s="10"/>
      <c r="F143" s="10"/>
      <c r="G143" s="10"/>
      <c r="H143" s="10"/>
      <c r="I143" s="11"/>
    </row>
    <row r="144" ht="24.0" customHeight="1">
      <c r="A144" s="16" t="s">
        <v>147</v>
      </c>
      <c r="B144" s="13"/>
      <c r="C144" s="13"/>
      <c r="D144" s="13"/>
      <c r="E144" s="14"/>
      <c r="F144" s="16" t="s">
        <v>68</v>
      </c>
      <c r="G144" s="13"/>
      <c r="H144" s="13"/>
      <c r="I144" s="14"/>
    </row>
    <row r="145" ht="15.75" customHeight="1">
      <c r="A145" s="24" t="s">
        <v>148</v>
      </c>
      <c r="B145" s="13"/>
      <c r="C145" s="13"/>
      <c r="D145" s="13"/>
      <c r="E145" s="13"/>
      <c r="F145" s="13"/>
      <c r="G145" s="14"/>
      <c r="H145" s="33">
        <f>H68</f>
        <v>0</v>
      </c>
      <c r="I145" s="14"/>
    </row>
    <row r="146" ht="15.75" customHeight="1">
      <c r="A146" s="24" t="s">
        <v>149</v>
      </c>
      <c r="B146" s="13"/>
      <c r="C146" s="13"/>
      <c r="D146" s="13"/>
      <c r="E146" s="13"/>
      <c r="F146" s="13"/>
      <c r="G146" s="14"/>
      <c r="H146" s="33">
        <f>H95</f>
        <v>0</v>
      </c>
      <c r="I146" s="14"/>
    </row>
    <row r="147" ht="15.75" customHeight="1">
      <c r="A147" s="24" t="s">
        <v>150</v>
      </c>
      <c r="B147" s="13"/>
      <c r="C147" s="13"/>
      <c r="D147" s="13"/>
      <c r="E147" s="13"/>
      <c r="F147" s="13"/>
      <c r="G147" s="14"/>
      <c r="H147" s="33">
        <f>H103</f>
        <v>0</v>
      </c>
      <c r="I147" s="14"/>
    </row>
    <row r="148" ht="15.75" customHeight="1">
      <c r="A148" s="24" t="s">
        <v>151</v>
      </c>
      <c r="B148" s="13"/>
      <c r="C148" s="13"/>
      <c r="D148" s="13"/>
      <c r="E148" s="13"/>
      <c r="F148" s="13"/>
      <c r="G148" s="14"/>
      <c r="H148" s="33">
        <f>H119</f>
        <v>0</v>
      </c>
      <c r="I148" s="14"/>
    </row>
    <row r="149" ht="15.75" customHeight="1">
      <c r="A149" s="24" t="s">
        <v>152</v>
      </c>
      <c r="B149" s="13"/>
      <c r="C149" s="13"/>
      <c r="D149" s="13"/>
      <c r="E149" s="13"/>
      <c r="F149" s="13"/>
      <c r="G149" s="14"/>
      <c r="H149" s="33">
        <f>H128</f>
        <v>0</v>
      </c>
      <c r="I149" s="14"/>
    </row>
    <row r="150" ht="15.75" customHeight="1">
      <c r="A150" s="34" t="s">
        <v>153</v>
      </c>
      <c r="B150" s="13"/>
      <c r="C150" s="13"/>
      <c r="D150" s="13"/>
      <c r="E150" s="13"/>
      <c r="F150" s="13"/>
      <c r="G150" s="14"/>
      <c r="H150" s="35">
        <f>H145+H146+H147+H148+H149</f>
        <v>0</v>
      </c>
      <c r="I150" s="14"/>
    </row>
    <row r="151" ht="15.75" customHeight="1">
      <c r="A151" s="24" t="s">
        <v>154</v>
      </c>
      <c r="B151" s="13"/>
      <c r="C151" s="13"/>
      <c r="D151" s="13"/>
      <c r="E151" s="13"/>
      <c r="F151" s="13"/>
      <c r="G151" s="14"/>
      <c r="H151" s="33">
        <f>H141</f>
        <v>0</v>
      </c>
      <c r="I151" s="14"/>
    </row>
    <row r="152" ht="15.75" customHeight="1">
      <c r="A152" s="34" t="s">
        <v>155</v>
      </c>
      <c r="B152" s="13"/>
      <c r="C152" s="13"/>
      <c r="D152" s="13"/>
      <c r="E152" s="13"/>
      <c r="F152" s="13"/>
      <c r="G152" s="14"/>
      <c r="H152" s="35">
        <f>H150+H151</f>
        <v>0</v>
      </c>
      <c r="I152" s="14"/>
    </row>
    <row r="153" ht="15.75" customHeight="1"/>
    <row r="154" ht="19.5" customHeight="1">
      <c r="A154" s="9" t="s">
        <v>156</v>
      </c>
      <c r="B154" s="10"/>
      <c r="C154" s="10"/>
      <c r="D154" s="10"/>
      <c r="E154" s="10"/>
      <c r="F154" s="10"/>
      <c r="G154" s="10"/>
      <c r="H154" s="10"/>
      <c r="I154" s="11"/>
    </row>
    <row r="155" ht="24.0" customHeight="1">
      <c r="A155" s="16" t="s">
        <v>19</v>
      </c>
      <c r="B155" s="14"/>
      <c r="C155" s="16" t="s">
        <v>67</v>
      </c>
      <c r="D155" s="14"/>
      <c r="E155" s="16" t="s">
        <v>157</v>
      </c>
      <c r="F155" s="14"/>
      <c r="G155" s="16" t="s">
        <v>158</v>
      </c>
      <c r="H155" s="14"/>
      <c r="I155" s="20" t="s">
        <v>159</v>
      </c>
    </row>
    <row r="156" ht="15.0" customHeight="1">
      <c r="A156" s="17" t="s">
        <v>160</v>
      </c>
      <c r="B156" s="18" t="s">
        <v>161</v>
      </c>
      <c r="C156" s="13"/>
      <c r="D156" s="14"/>
      <c r="E156" s="33">
        <f>H152</f>
        <v>0</v>
      </c>
      <c r="F156" s="14"/>
      <c r="G156" s="17">
        <v>12.0</v>
      </c>
      <c r="H156" s="33">
        <f>E156*G156</f>
        <v>0</v>
      </c>
      <c r="I156" s="14"/>
    </row>
    <row r="157" ht="15.75" customHeight="1">
      <c r="A157" s="26" t="s">
        <v>162</v>
      </c>
      <c r="B157" s="13"/>
      <c r="C157" s="13"/>
      <c r="D157" s="13"/>
      <c r="E157" s="13"/>
      <c r="F157" s="13"/>
      <c r="G157" s="14"/>
      <c r="H157" s="27">
        <f>H156</f>
        <v>0</v>
      </c>
      <c r="I157" s="14"/>
    </row>
    <row r="158" ht="15.75" customHeight="1"/>
    <row r="159" ht="15.75" customHeight="1"/>
    <row r="160" ht="19.5" customHeight="1">
      <c r="A160" s="1" t="s">
        <v>163</v>
      </c>
    </row>
    <row r="161" ht="19.5" customHeight="1">
      <c r="A161" s="9" t="s">
        <v>164</v>
      </c>
      <c r="B161" s="10"/>
      <c r="C161" s="10"/>
      <c r="D161" s="10"/>
      <c r="E161" s="10"/>
      <c r="F161" s="10"/>
      <c r="G161" s="10"/>
      <c r="H161" s="10"/>
      <c r="I161" s="11"/>
    </row>
    <row r="162" ht="30.0" customHeight="1">
      <c r="A162" s="36" t="s">
        <v>165</v>
      </c>
    </row>
    <row r="163" ht="30.0" customHeight="1">
      <c r="A163" s="37" t="s">
        <v>19</v>
      </c>
      <c r="B163" s="37" t="s">
        <v>67</v>
      </c>
      <c r="C163" s="37" t="s">
        <v>166</v>
      </c>
      <c r="D163" s="37" t="s">
        <v>167</v>
      </c>
      <c r="E163" s="37" t="s">
        <v>168</v>
      </c>
      <c r="F163" s="37" t="s">
        <v>169</v>
      </c>
      <c r="G163" s="37" t="s">
        <v>170</v>
      </c>
      <c r="H163" s="37" t="s">
        <v>171</v>
      </c>
      <c r="I163" s="37" t="s">
        <v>172</v>
      </c>
    </row>
    <row r="164" ht="25.5" customHeight="1">
      <c r="A164" s="17" t="s">
        <v>57</v>
      </c>
      <c r="B164" s="38" t="s">
        <v>173</v>
      </c>
      <c r="C164" s="17" t="s">
        <v>174</v>
      </c>
      <c r="D164" s="17">
        <v>1.0</v>
      </c>
      <c r="E164" s="17">
        <v>12.0</v>
      </c>
      <c r="F164" s="17" t="s">
        <v>175</v>
      </c>
      <c r="G164" s="39"/>
      <c r="H164" s="22">
        <f t="shared" ref="H164:H188" si="1">E164*G164</f>
        <v>0</v>
      </c>
      <c r="I164" s="22">
        <f t="shared" ref="I164:I188" si="2">H164/12</f>
        <v>0</v>
      </c>
    </row>
    <row r="165" ht="25.5" customHeight="1">
      <c r="A165" s="17" t="s">
        <v>176</v>
      </c>
      <c r="B165" s="38" t="s">
        <v>177</v>
      </c>
      <c r="C165" s="17" t="s">
        <v>178</v>
      </c>
      <c r="D165" s="17">
        <v>1.0</v>
      </c>
      <c r="E165" s="17">
        <v>6.0</v>
      </c>
      <c r="F165" s="17" t="s">
        <v>179</v>
      </c>
      <c r="G165" s="39"/>
      <c r="H165" s="22">
        <f t="shared" si="1"/>
        <v>0</v>
      </c>
      <c r="I165" s="22">
        <f t="shared" si="2"/>
        <v>0</v>
      </c>
    </row>
    <row r="166" ht="25.5" customHeight="1">
      <c r="A166" s="17" t="s">
        <v>180</v>
      </c>
      <c r="B166" s="38" t="s">
        <v>181</v>
      </c>
      <c r="C166" s="17" t="s">
        <v>178</v>
      </c>
      <c r="D166" s="17">
        <v>1.0</v>
      </c>
      <c r="E166" s="17">
        <v>12.0</v>
      </c>
      <c r="F166" s="17" t="s">
        <v>175</v>
      </c>
      <c r="G166" s="39"/>
      <c r="H166" s="22">
        <f t="shared" si="1"/>
        <v>0</v>
      </c>
      <c r="I166" s="22">
        <f t="shared" si="2"/>
        <v>0</v>
      </c>
    </row>
    <row r="167" ht="25.5" customHeight="1">
      <c r="A167" s="17" t="s">
        <v>182</v>
      </c>
      <c r="B167" s="38" t="s">
        <v>183</v>
      </c>
      <c r="C167" s="17" t="s">
        <v>174</v>
      </c>
      <c r="D167" s="17">
        <v>1.0</v>
      </c>
      <c r="E167" s="17">
        <v>12.0</v>
      </c>
      <c r="F167" s="17" t="s">
        <v>175</v>
      </c>
      <c r="G167" s="39"/>
      <c r="H167" s="22">
        <f t="shared" si="1"/>
        <v>0</v>
      </c>
      <c r="I167" s="22">
        <f t="shared" si="2"/>
        <v>0</v>
      </c>
    </row>
    <row r="168" ht="25.5" customHeight="1">
      <c r="A168" s="17" t="s">
        <v>184</v>
      </c>
      <c r="B168" s="38" t="s">
        <v>185</v>
      </c>
      <c r="C168" s="17" t="s">
        <v>186</v>
      </c>
      <c r="D168" s="17">
        <v>2.0</v>
      </c>
      <c r="E168" s="17">
        <v>24.0</v>
      </c>
      <c r="F168" s="17" t="s">
        <v>175</v>
      </c>
      <c r="G168" s="39"/>
      <c r="H168" s="22">
        <f t="shared" si="1"/>
        <v>0</v>
      </c>
      <c r="I168" s="22">
        <f t="shared" si="2"/>
        <v>0</v>
      </c>
    </row>
    <row r="169" ht="25.5" customHeight="1">
      <c r="A169" s="17" t="s">
        <v>187</v>
      </c>
      <c r="B169" s="38" t="s">
        <v>188</v>
      </c>
      <c r="C169" s="17" t="s">
        <v>186</v>
      </c>
      <c r="D169" s="17">
        <v>1.0</v>
      </c>
      <c r="E169" s="17">
        <v>12.0</v>
      </c>
      <c r="F169" s="17" t="s">
        <v>175</v>
      </c>
      <c r="G169" s="39"/>
      <c r="H169" s="22">
        <f t="shared" si="1"/>
        <v>0</v>
      </c>
      <c r="I169" s="22">
        <f t="shared" si="2"/>
        <v>0</v>
      </c>
    </row>
    <row r="170" ht="25.5" customHeight="1">
      <c r="A170" s="17" t="s">
        <v>189</v>
      </c>
      <c r="B170" s="38" t="s">
        <v>190</v>
      </c>
      <c r="C170" s="17" t="s">
        <v>186</v>
      </c>
      <c r="D170" s="17">
        <v>1.0</v>
      </c>
      <c r="E170" s="17">
        <v>3.0</v>
      </c>
      <c r="F170" s="17" t="s">
        <v>191</v>
      </c>
      <c r="G170" s="39"/>
      <c r="H170" s="22">
        <f t="shared" si="1"/>
        <v>0</v>
      </c>
      <c r="I170" s="22">
        <f t="shared" si="2"/>
        <v>0</v>
      </c>
    </row>
    <row r="171" ht="25.5" customHeight="1">
      <c r="A171" s="17" t="s">
        <v>192</v>
      </c>
      <c r="B171" s="38" t="s">
        <v>193</v>
      </c>
      <c r="C171" s="17" t="s">
        <v>194</v>
      </c>
      <c r="D171" s="17">
        <v>1.0</v>
      </c>
      <c r="E171" s="17">
        <v>3.0</v>
      </c>
      <c r="F171" s="17" t="s">
        <v>191</v>
      </c>
      <c r="G171" s="39"/>
      <c r="H171" s="22">
        <f t="shared" si="1"/>
        <v>0</v>
      </c>
      <c r="I171" s="22">
        <f t="shared" si="2"/>
        <v>0</v>
      </c>
    </row>
    <row r="172" ht="25.5" customHeight="1">
      <c r="A172" s="17" t="s">
        <v>195</v>
      </c>
      <c r="B172" s="38" t="s">
        <v>196</v>
      </c>
      <c r="C172" s="17" t="s">
        <v>197</v>
      </c>
      <c r="D172" s="17">
        <v>1.0</v>
      </c>
      <c r="E172" s="17">
        <v>2.0</v>
      </c>
      <c r="F172" s="17" t="s">
        <v>198</v>
      </c>
      <c r="G172" s="39"/>
      <c r="H172" s="22">
        <f t="shared" si="1"/>
        <v>0</v>
      </c>
      <c r="I172" s="22">
        <f t="shared" si="2"/>
        <v>0</v>
      </c>
    </row>
    <row r="173" ht="25.5" customHeight="1">
      <c r="A173" s="17" t="s">
        <v>199</v>
      </c>
      <c r="B173" s="38" t="s">
        <v>200</v>
      </c>
      <c r="C173" s="17" t="s">
        <v>201</v>
      </c>
      <c r="D173" s="17">
        <v>12.0</v>
      </c>
      <c r="E173" s="17">
        <v>144.0</v>
      </c>
      <c r="F173" s="17" t="s">
        <v>175</v>
      </c>
      <c r="G173" s="39"/>
      <c r="H173" s="22">
        <f t="shared" si="1"/>
        <v>0</v>
      </c>
      <c r="I173" s="22">
        <f t="shared" si="2"/>
        <v>0</v>
      </c>
    </row>
    <row r="174" ht="25.5" customHeight="1">
      <c r="A174" s="17" t="s">
        <v>202</v>
      </c>
      <c r="B174" s="38" t="s">
        <v>203</v>
      </c>
      <c r="C174" s="17" t="s">
        <v>204</v>
      </c>
      <c r="D174" s="17">
        <v>1.0</v>
      </c>
      <c r="E174" s="17">
        <v>12.0</v>
      </c>
      <c r="F174" s="17" t="s">
        <v>175</v>
      </c>
      <c r="G174" s="39"/>
      <c r="H174" s="22">
        <f t="shared" si="1"/>
        <v>0</v>
      </c>
      <c r="I174" s="22">
        <f t="shared" si="2"/>
        <v>0</v>
      </c>
    </row>
    <row r="175" ht="25.5" customHeight="1">
      <c r="A175" s="17" t="s">
        <v>50</v>
      </c>
      <c r="B175" s="38" t="s">
        <v>205</v>
      </c>
      <c r="C175" s="17" t="s">
        <v>206</v>
      </c>
      <c r="D175" s="17">
        <v>2.0</v>
      </c>
      <c r="E175" s="17">
        <v>24.0</v>
      </c>
      <c r="F175" s="17" t="s">
        <v>175</v>
      </c>
      <c r="G175" s="39"/>
      <c r="H175" s="22">
        <f t="shared" si="1"/>
        <v>0</v>
      </c>
      <c r="I175" s="22">
        <f t="shared" si="2"/>
        <v>0</v>
      </c>
    </row>
    <row r="176" ht="25.5" customHeight="1">
      <c r="A176" s="17" t="s">
        <v>207</v>
      </c>
      <c r="B176" s="38" t="s">
        <v>208</v>
      </c>
      <c r="C176" s="17" t="s">
        <v>174</v>
      </c>
      <c r="D176" s="17">
        <v>1.0</v>
      </c>
      <c r="E176" s="17">
        <v>2.0</v>
      </c>
      <c r="F176" s="17" t="s">
        <v>198</v>
      </c>
      <c r="G176" s="39"/>
      <c r="H176" s="22">
        <f t="shared" si="1"/>
        <v>0</v>
      </c>
      <c r="I176" s="22">
        <f t="shared" si="2"/>
        <v>0</v>
      </c>
    </row>
    <row r="177" ht="25.5" customHeight="1">
      <c r="A177" s="17" t="s">
        <v>209</v>
      </c>
      <c r="B177" s="38" t="s">
        <v>210</v>
      </c>
      <c r="C177" s="17" t="s">
        <v>211</v>
      </c>
      <c r="D177" s="17">
        <v>1.0</v>
      </c>
      <c r="E177" s="17">
        <v>12.0</v>
      </c>
      <c r="F177" s="17" t="s">
        <v>175</v>
      </c>
      <c r="G177" s="39"/>
      <c r="H177" s="22">
        <f t="shared" si="1"/>
        <v>0</v>
      </c>
      <c r="I177" s="22">
        <f t="shared" si="2"/>
        <v>0</v>
      </c>
    </row>
    <row r="178" ht="25.5" customHeight="1">
      <c r="A178" s="17" t="s">
        <v>212</v>
      </c>
      <c r="B178" s="38" t="s">
        <v>213</v>
      </c>
      <c r="C178" s="17" t="s">
        <v>214</v>
      </c>
      <c r="D178" s="17">
        <v>1.0</v>
      </c>
      <c r="E178" s="17">
        <v>12.0</v>
      </c>
      <c r="F178" s="17" t="s">
        <v>175</v>
      </c>
      <c r="G178" s="39"/>
      <c r="H178" s="22">
        <f t="shared" si="1"/>
        <v>0</v>
      </c>
      <c r="I178" s="22">
        <f t="shared" si="2"/>
        <v>0</v>
      </c>
    </row>
    <row r="179" ht="25.5" customHeight="1">
      <c r="A179" s="17" t="s">
        <v>215</v>
      </c>
      <c r="B179" s="38" t="s">
        <v>216</v>
      </c>
      <c r="C179" s="17" t="s">
        <v>201</v>
      </c>
      <c r="D179" s="17">
        <v>1.0</v>
      </c>
      <c r="E179" s="17">
        <v>4.0</v>
      </c>
      <c r="F179" s="17" t="s">
        <v>217</v>
      </c>
      <c r="G179" s="39"/>
      <c r="H179" s="22">
        <f t="shared" si="1"/>
        <v>0</v>
      </c>
      <c r="I179" s="22">
        <f t="shared" si="2"/>
        <v>0</v>
      </c>
    </row>
    <row r="180" ht="25.5" customHeight="1">
      <c r="A180" s="17" t="s">
        <v>218</v>
      </c>
      <c r="B180" s="38" t="s">
        <v>219</v>
      </c>
      <c r="C180" s="17" t="s">
        <v>201</v>
      </c>
      <c r="D180" s="17">
        <v>1.0</v>
      </c>
      <c r="E180" s="17">
        <v>4.0</v>
      </c>
      <c r="F180" s="17" t="s">
        <v>217</v>
      </c>
      <c r="G180" s="39"/>
      <c r="H180" s="22">
        <f t="shared" si="1"/>
        <v>0</v>
      </c>
      <c r="I180" s="22">
        <f t="shared" si="2"/>
        <v>0</v>
      </c>
    </row>
    <row r="181" ht="25.5" customHeight="1">
      <c r="A181" s="17" t="s">
        <v>220</v>
      </c>
      <c r="B181" s="38" t="s">
        <v>221</v>
      </c>
      <c r="C181" s="17" t="s">
        <v>201</v>
      </c>
      <c r="D181" s="17">
        <v>1.0</v>
      </c>
      <c r="E181" s="17">
        <v>4.0</v>
      </c>
      <c r="F181" s="17" t="s">
        <v>217</v>
      </c>
      <c r="G181" s="39"/>
      <c r="H181" s="22">
        <f t="shared" si="1"/>
        <v>0</v>
      </c>
      <c r="I181" s="22">
        <f t="shared" si="2"/>
        <v>0</v>
      </c>
    </row>
    <row r="182" ht="25.5" customHeight="1">
      <c r="A182" s="17" t="s">
        <v>222</v>
      </c>
      <c r="B182" s="38" t="s">
        <v>223</v>
      </c>
      <c r="C182" s="17" t="s">
        <v>201</v>
      </c>
      <c r="D182" s="17">
        <v>1.0</v>
      </c>
      <c r="E182" s="17">
        <v>4.0</v>
      </c>
      <c r="F182" s="17" t="s">
        <v>217</v>
      </c>
      <c r="G182" s="39"/>
      <c r="H182" s="22">
        <f t="shared" si="1"/>
        <v>0</v>
      </c>
      <c r="I182" s="22">
        <f t="shared" si="2"/>
        <v>0</v>
      </c>
    </row>
    <row r="183" ht="25.5" customHeight="1">
      <c r="A183" s="17" t="s">
        <v>224</v>
      </c>
      <c r="B183" s="38" t="s">
        <v>225</v>
      </c>
      <c r="C183" s="17" t="s">
        <v>201</v>
      </c>
      <c r="D183" s="17">
        <v>1.0</v>
      </c>
      <c r="E183" s="17">
        <v>2.0</v>
      </c>
      <c r="F183" s="17" t="s">
        <v>198</v>
      </c>
      <c r="G183" s="39"/>
      <c r="H183" s="22">
        <f t="shared" si="1"/>
        <v>0</v>
      </c>
      <c r="I183" s="22">
        <f t="shared" si="2"/>
        <v>0</v>
      </c>
    </row>
    <row r="184" ht="25.5" customHeight="1">
      <c r="A184" s="17" t="s">
        <v>226</v>
      </c>
      <c r="B184" s="38" t="s">
        <v>227</v>
      </c>
      <c r="C184" s="17" t="s">
        <v>228</v>
      </c>
      <c r="D184" s="17">
        <v>2.0</v>
      </c>
      <c r="E184" s="17">
        <v>24.0</v>
      </c>
      <c r="F184" s="17" t="s">
        <v>175</v>
      </c>
      <c r="G184" s="39"/>
      <c r="H184" s="22">
        <f t="shared" si="1"/>
        <v>0</v>
      </c>
      <c r="I184" s="22">
        <f t="shared" si="2"/>
        <v>0</v>
      </c>
    </row>
    <row r="185" ht="25.5" customHeight="1">
      <c r="A185" s="17" t="s">
        <v>229</v>
      </c>
      <c r="B185" s="38" t="s">
        <v>230</v>
      </c>
      <c r="C185" s="17" t="s">
        <v>231</v>
      </c>
      <c r="D185" s="17">
        <v>2.0</v>
      </c>
      <c r="E185" s="17">
        <v>24.0</v>
      </c>
      <c r="F185" s="17" t="s">
        <v>175</v>
      </c>
      <c r="G185" s="39"/>
      <c r="H185" s="22">
        <f t="shared" si="1"/>
        <v>0</v>
      </c>
      <c r="I185" s="22">
        <f t="shared" si="2"/>
        <v>0</v>
      </c>
    </row>
    <row r="186" ht="25.5" customHeight="1">
      <c r="A186" s="17" t="s">
        <v>232</v>
      </c>
      <c r="B186" s="38" t="s">
        <v>233</v>
      </c>
      <c r="C186" s="17" t="s">
        <v>234</v>
      </c>
      <c r="D186" s="17">
        <v>2.0</v>
      </c>
      <c r="E186" s="17">
        <v>24.0</v>
      </c>
      <c r="F186" s="17" t="s">
        <v>175</v>
      </c>
      <c r="G186" s="39"/>
      <c r="H186" s="22">
        <f t="shared" si="1"/>
        <v>0</v>
      </c>
      <c r="I186" s="22">
        <f t="shared" si="2"/>
        <v>0</v>
      </c>
    </row>
    <row r="187" ht="25.5" customHeight="1">
      <c r="A187" s="17" t="s">
        <v>235</v>
      </c>
      <c r="B187" s="38" t="s">
        <v>236</v>
      </c>
      <c r="C187" s="17" t="s">
        <v>237</v>
      </c>
      <c r="D187" s="17">
        <v>4.0</v>
      </c>
      <c r="E187" s="17">
        <v>48.0</v>
      </c>
      <c r="F187" s="17" t="s">
        <v>175</v>
      </c>
      <c r="G187" s="39"/>
      <c r="H187" s="22">
        <f t="shared" si="1"/>
        <v>0</v>
      </c>
      <c r="I187" s="22">
        <f t="shared" si="2"/>
        <v>0</v>
      </c>
    </row>
    <row r="188" ht="25.5" customHeight="1">
      <c r="A188" s="17" t="s">
        <v>238</v>
      </c>
      <c r="B188" s="38" t="s">
        <v>239</v>
      </c>
      <c r="C188" s="17" t="s">
        <v>201</v>
      </c>
      <c r="D188" s="17">
        <v>2.0</v>
      </c>
      <c r="E188" s="17">
        <v>4.0</v>
      </c>
      <c r="F188" s="17" t="s">
        <v>198</v>
      </c>
      <c r="G188" s="39"/>
      <c r="H188" s="22">
        <f t="shared" si="1"/>
        <v>0</v>
      </c>
      <c r="I188" s="22">
        <f t="shared" si="2"/>
        <v>0</v>
      </c>
    </row>
    <row r="189" ht="25.5" customHeight="1">
      <c r="A189" s="8" t="s">
        <v>240</v>
      </c>
    </row>
    <row r="190" ht="15.75" customHeight="1">
      <c r="A190" s="26" t="s">
        <v>241</v>
      </c>
      <c r="B190" s="13"/>
      <c r="C190" s="13"/>
      <c r="D190" s="13"/>
      <c r="E190" s="13"/>
      <c r="F190" s="13"/>
      <c r="G190" s="14"/>
      <c r="H190" s="40">
        <f>H164+H165+H166+H167+H168+H169+H170+H171+H172+H173+H174+H175+H176+H177+H178+H179+H180+H181+H182+H183+H184+H185+H186+H187+H188</f>
        <v>0</v>
      </c>
      <c r="I190" s="41"/>
    </row>
    <row r="191" ht="15.75" customHeight="1">
      <c r="A191" s="26" t="s">
        <v>242</v>
      </c>
      <c r="B191" s="13"/>
      <c r="C191" s="13"/>
      <c r="D191" s="13"/>
      <c r="E191" s="13"/>
      <c r="F191" s="13"/>
      <c r="G191" s="13"/>
      <c r="H191" s="14"/>
      <c r="I191" s="40">
        <f>I164+I165+I166+I167+I168+I169+I170+I171+I172+I173+I174+I175+I176+I177+I178+I179+I180+I181+I182+I183+I184+I185+I186+I187+I188</f>
        <v>0</v>
      </c>
    </row>
    <row r="192" ht="15.75" customHeight="1"/>
    <row r="193" ht="19.5" customHeight="1">
      <c r="A193" s="9" t="s">
        <v>243</v>
      </c>
      <c r="B193" s="10"/>
      <c r="C193" s="10"/>
      <c r="D193" s="10"/>
      <c r="E193" s="10"/>
      <c r="F193" s="10"/>
      <c r="G193" s="10"/>
      <c r="H193" s="10"/>
      <c r="I193" s="11"/>
    </row>
    <row r="194" ht="30.0" customHeight="1">
      <c r="A194" s="36" t="s">
        <v>244</v>
      </c>
    </row>
    <row r="195" ht="30.0" customHeight="1">
      <c r="A195" s="37" t="s">
        <v>19</v>
      </c>
      <c r="B195" s="42" t="s">
        <v>67</v>
      </c>
      <c r="C195" s="14"/>
      <c r="D195" s="37" t="s">
        <v>245</v>
      </c>
      <c r="E195" s="37" t="s">
        <v>246</v>
      </c>
      <c r="F195" s="37" t="s">
        <v>247</v>
      </c>
      <c r="G195" s="37" t="s">
        <v>248</v>
      </c>
      <c r="H195" s="42" t="s">
        <v>249</v>
      </c>
      <c r="I195" s="14"/>
    </row>
    <row r="196" ht="30.0" customHeight="1">
      <c r="A196" s="17" t="s">
        <v>57</v>
      </c>
      <c r="B196" s="18" t="s">
        <v>250</v>
      </c>
      <c r="C196" s="14"/>
      <c r="D196" s="17" t="s">
        <v>251</v>
      </c>
      <c r="E196" s="17">
        <v>4.0</v>
      </c>
      <c r="F196" s="39"/>
      <c r="G196" s="22">
        <f t="shared" ref="G196:G200" si="3">E196*F196</f>
        <v>0</v>
      </c>
      <c r="H196" s="33">
        <f t="shared" ref="H196:H200" si="4">G196/12</f>
        <v>0</v>
      </c>
      <c r="I196" s="14"/>
    </row>
    <row r="197" ht="30.0" customHeight="1">
      <c r="A197" s="17" t="s">
        <v>176</v>
      </c>
      <c r="B197" s="18" t="s">
        <v>252</v>
      </c>
      <c r="C197" s="14"/>
      <c r="D197" s="17" t="s">
        <v>253</v>
      </c>
      <c r="E197" s="17">
        <v>1.0</v>
      </c>
      <c r="F197" s="39"/>
      <c r="G197" s="22">
        <f t="shared" si="3"/>
        <v>0</v>
      </c>
      <c r="H197" s="33">
        <f t="shared" si="4"/>
        <v>0</v>
      </c>
      <c r="I197" s="14"/>
    </row>
    <row r="198" ht="30.0" customHeight="1">
      <c r="A198" s="17" t="s">
        <v>180</v>
      </c>
      <c r="B198" s="18" t="s">
        <v>254</v>
      </c>
      <c r="C198" s="14"/>
      <c r="D198" s="17" t="s">
        <v>253</v>
      </c>
      <c r="E198" s="17">
        <v>1.0</v>
      </c>
      <c r="F198" s="39"/>
      <c r="G198" s="22">
        <f t="shared" si="3"/>
        <v>0</v>
      </c>
      <c r="H198" s="33">
        <f t="shared" si="4"/>
        <v>0</v>
      </c>
      <c r="I198" s="14"/>
    </row>
    <row r="199" ht="30.0" customHeight="1">
      <c r="A199" s="17" t="s">
        <v>182</v>
      </c>
      <c r="B199" s="18" t="s">
        <v>255</v>
      </c>
      <c r="C199" s="14"/>
      <c r="D199" s="17" t="s">
        <v>251</v>
      </c>
      <c r="E199" s="17">
        <v>1.0</v>
      </c>
      <c r="F199" s="39"/>
      <c r="G199" s="22">
        <f t="shared" si="3"/>
        <v>0</v>
      </c>
      <c r="H199" s="33">
        <f t="shared" si="4"/>
        <v>0</v>
      </c>
      <c r="I199" s="14"/>
    </row>
    <row r="200" ht="30.0" customHeight="1">
      <c r="A200" s="17" t="s">
        <v>184</v>
      </c>
      <c r="B200" s="18" t="s">
        <v>256</v>
      </c>
      <c r="C200" s="14"/>
      <c r="D200" s="17" t="s">
        <v>257</v>
      </c>
      <c r="E200" s="17">
        <v>2.0</v>
      </c>
      <c r="F200" s="39"/>
      <c r="G200" s="22">
        <f t="shared" si="3"/>
        <v>0</v>
      </c>
      <c r="H200" s="33">
        <f t="shared" si="4"/>
        <v>0</v>
      </c>
      <c r="I200" s="14"/>
    </row>
    <row r="201" ht="15.75" customHeight="1">
      <c r="A201" s="26" t="s">
        <v>258</v>
      </c>
      <c r="B201" s="13"/>
      <c r="C201" s="13"/>
      <c r="D201" s="13"/>
      <c r="E201" s="13"/>
      <c r="F201" s="14"/>
      <c r="G201" s="40">
        <f>G196+G197+G198+G199+G200</f>
        <v>0</v>
      </c>
      <c r="H201" s="43"/>
      <c r="I201" s="14"/>
    </row>
    <row r="202" ht="15.75" customHeight="1">
      <c r="A202" s="26" t="s">
        <v>259</v>
      </c>
      <c r="B202" s="13"/>
      <c r="C202" s="13"/>
      <c r="D202" s="13"/>
      <c r="E202" s="13"/>
      <c r="F202" s="14"/>
      <c r="G202" s="41"/>
      <c r="H202" s="27">
        <f>G201/12</f>
        <v>0</v>
      </c>
      <c r="I202" s="44"/>
    </row>
    <row r="203" ht="15.75" customHeight="1"/>
    <row r="204" ht="15.75" customHeight="1"/>
    <row r="205" ht="9.75" customHeight="1">
      <c r="A205" s="23"/>
    </row>
    <row r="206" ht="15.75" customHeight="1">
      <c r="A206" s="45" t="s">
        <v>260</v>
      </c>
    </row>
    <row r="207" ht="15.75" customHeight="1"/>
    <row r="208" ht="15.75" customHeight="1"/>
    <row r="209" ht="15.75" customHeight="1">
      <c r="C209" s="45" t="s">
        <v>261</v>
      </c>
    </row>
    <row r="210" ht="15.75" customHeight="1">
      <c r="C210" s="45" t="s">
        <v>262</v>
      </c>
    </row>
    <row r="211" ht="15.75" customHeight="1">
      <c r="C211" s="45" t="s">
        <v>263</v>
      </c>
    </row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5">
    <mergeCell ref="B123:G123"/>
    <mergeCell ref="H123:I123"/>
    <mergeCell ref="B124:G124"/>
    <mergeCell ref="H124:I124"/>
    <mergeCell ref="A125:C125"/>
    <mergeCell ref="D125:F125"/>
    <mergeCell ref="G125:I125"/>
    <mergeCell ref="B126:G126"/>
    <mergeCell ref="H126:I126"/>
    <mergeCell ref="B127:G127"/>
    <mergeCell ref="H127:I127"/>
    <mergeCell ref="A128:G128"/>
    <mergeCell ref="H128:I128"/>
    <mergeCell ref="A129:I129"/>
    <mergeCell ref="H101:I101"/>
    <mergeCell ref="H102:I102"/>
    <mergeCell ref="D98:E98"/>
    <mergeCell ref="B99:F99"/>
    <mergeCell ref="H99:I99"/>
    <mergeCell ref="B100:F100"/>
    <mergeCell ref="H100:I100"/>
    <mergeCell ref="B101:F101"/>
    <mergeCell ref="B102:F102"/>
    <mergeCell ref="A103:G103"/>
    <mergeCell ref="H103:I103"/>
    <mergeCell ref="A105:I105"/>
    <mergeCell ref="A106:I106"/>
    <mergeCell ref="A107:C107"/>
    <mergeCell ref="F107:G107"/>
    <mergeCell ref="H107:I107"/>
    <mergeCell ref="H110:I110"/>
    <mergeCell ref="H111:I111"/>
    <mergeCell ref="D107:E107"/>
    <mergeCell ref="B108:F108"/>
    <mergeCell ref="H108:I108"/>
    <mergeCell ref="B109:F109"/>
    <mergeCell ref="H109:I109"/>
    <mergeCell ref="B110:F110"/>
    <mergeCell ref="B111:F111"/>
    <mergeCell ref="B112:F112"/>
    <mergeCell ref="H112:I112"/>
    <mergeCell ref="B113:F113"/>
    <mergeCell ref="H113:I113"/>
    <mergeCell ref="A114:G114"/>
    <mergeCell ref="H114:I114"/>
    <mergeCell ref="A115:I115"/>
    <mergeCell ref="B139:F139"/>
    <mergeCell ref="H139:I139"/>
    <mergeCell ref="B140:F140"/>
    <mergeCell ref="H140:I140"/>
    <mergeCell ref="A141:G141"/>
    <mergeCell ref="H141:I141"/>
    <mergeCell ref="A143:I143"/>
    <mergeCell ref="A162:I162"/>
    <mergeCell ref="A189:I189"/>
    <mergeCell ref="A190:G190"/>
    <mergeCell ref="A191:H191"/>
    <mergeCell ref="A193:I193"/>
    <mergeCell ref="A194:I194"/>
    <mergeCell ref="H195:I195"/>
    <mergeCell ref="B195:C195"/>
    <mergeCell ref="B196:C196"/>
    <mergeCell ref="B197:C197"/>
    <mergeCell ref="B198:C198"/>
    <mergeCell ref="B199:C199"/>
    <mergeCell ref="B200:C200"/>
    <mergeCell ref="A201:F201"/>
    <mergeCell ref="A144:E144"/>
    <mergeCell ref="F144:I144"/>
    <mergeCell ref="A145:G145"/>
    <mergeCell ref="H145:I145"/>
    <mergeCell ref="A146:G146"/>
    <mergeCell ref="H146:I146"/>
    <mergeCell ref="H147:I147"/>
    <mergeCell ref="A147:G147"/>
    <mergeCell ref="A148:G148"/>
    <mergeCell ref="H148:I148"/>
    <mergeCell ref="A149:G149"/>
    <mergeCell ref="H149:I149"/>
    <mergeCell ref="A150:G150"/>
    <mergeCell ref="H150:I150"/>
    <mergeCell ref="E155:F155"/>
    <mergeCell ref="G155:H155"/>
    <mergeCell ref="A151:G151"/>
    <mergeCell ref="H151:I151"/>
    <mergeCell ref="A152:G152"/>
    <mergeCell ref="H152:I152"/>
    <mergeCell ref="A154:I154"/>
    <mergeCell ref="A155:B155"/>
    <mergeCell ref="C155:D155"/>
    <mergeCell ref="B156:D156"/>
    <mergeCell ref="E156:F156"/>
    <mergeCell ref="H156:I156"/>
    <mergeCell ref="A157:G157"/>
    <mergeCell ref="H157:I157"/>
    <mergeCell ref="A160:I160"/>
    <mergeCell ref="A161:I161"/>
    <mergeCell ref="H196:I196"/>
    <mergeCell ref="H197:I197"/>
    <mergeCell ref="H198:I198"/>
    <mergeCell ref="H199:I199"/>
    <mergeCell ref="H200:I200"/>
    <mergeCell ref="H201:I201"/>
    <mergeCell ref="H202:I202"/>
    <mergeCell ref="A202:F202"/>
    <mergeCell ref="A205:I205"/>
    <mergeCell ref="A206:I206"/>
    <mergeCell ref="C209:G209"/>
    <mergeCell ref="C210:G210"/>
    <mergeCell ref="C211:G211"/>
    <mergeCell ref="A1:I1"/>
    <mergeCell ref="A2:I2"/>
    <mergeCell ref="A3:I3"/>
    <mergeCell ref="A4:I4"/>
    <mergeCell ref="A6:I6"/>
    <mergeCell ref="A8:I8"/>
    <mergeCell ref="A10:I10"/>
    <mergeCell ref="A14:C14"/>
    <mergeCell ref="A15:C15"/>
    <mergeCell ref="A16:C16"/>
    <mergeCell ref="A17:C17"/>
    <mergeCell ref="A18:C18"/>
    <mergeCell ref="A19:C19"/>
    <mergeCell ref="A20:C20"/>
    <mergeCell ref="A21:C21"/>
    <mergeCell ref="A11:C11"/>
    <mergeCell ref="D11:I11"/>
    <mergeCell ref="A12:C12"/>
    <mergeCell ref="D12:I12"/>
    <mergeCell ref="A13:C13"/>
    <mergeCell ref="D13:I13"/>
    <mergeCell ref="D14:I14"/>
    <mergeCell ref="D15:I15"/>
    <mergeCell ref="D16:I16"/>
    <mergeCell ref="D17:I17"/>
    <mergeCell ref="D18:I18"/>
    <mergeCell ref="D19:I19"/>
    <mergeCell ref="D20:I20"/>
    <mergeCell ref="D21:I21"/>
    <mergeCell ref="A23:I23"/>
    <mergeCell ref="A24:C24"/>
    <mergeCell ref="D24:E24"/>
    <mergeCell ref="F24:G24"/>
    <mergeCell ref="H24:I24"/>
    <mergeCell ref="C25:F25"/>
    <mergeCell ref="G25:I25"/>
    <mergeCell ref="A27:B27"/>
    <mergeCell ref="C27:D27"/>
    <mergeCell ref="E27:F27"/>
    <mergeCell ref="A30:I30"/>
    <mergeCell ref="A31:I31"/>
    <mergeCell ref="A32:I32"/>
    <mergeCell ref="A33:I33"/>
    <mergeCell ref="A34:I34"/>
    <mergeCell ref="A35:I35"/>
    <mergeCell ref="A37:I37"/>
    <mergeCell ref="A38:I38"/>
    <mergeCell ref="A40:I40"/>
    <mergeCell ref="A41:C41"/>
    <mergeCell ref="D41:I41"/>
    <mergeCell ref="B65:G65"/>
    <mergeCell ref="H65:I65"/>
    <mergeCell ref="B66:G66"/>
    <mergeCell ref="H66:I66"/>
    <mergeCell ref="B67:G67"/>
    <mergeCell ref="H67:I67"/>
    <mergeCell ref="H68:I68"/>
    <mergeCell ref="A68:G68"/>
    <mergeCell ref="A70:I70"/>
    <mergeCell ref="A71:I71"/>
    <mergeCell ref="A72:C72"/>
    <mergeCell ref="D72:E72"/>
    <mergeCell ref="F72:G72"/>
    <mergeCell ref="B73:F73"/>
    <mergeCell ref="A42:C42"/>
    <mergeCell ref="D42:I42"/>
    <mergeCell ref="A43:C43"/>
    <mergeCell ref="D43:I43"/>
    <mergeCell ref="A44:C44"/>
    <mergeCell ref="D44:I44"/>
    <mergeCell ref="A45:C45"/>
    <mergeCell ref="D45:I45"/>
    <mergeCell ref="A47:I47"/>
    <mergeCell ref="A48:C48"/>
    <mergeCell ref="D48:I48"/>
    <mergeCell ref="A49:C49"/>
    <mergeCell ref="D49:I49"/>
    <mergeCell ref="A50:C50"/>
    <mergeCell ref="A55:C55"/>
    <mergeCell ref="A56:C56"/>
    <mergeCell ref="A57:C57"/>
    <mergeCell ref="D50:I50"/>
    <mergeCell ref="A52:I52"/>
    <mergeCell ref="A53:C53"/>
    <mergeCell ref="D53:I53"/>
    <mergeCell ref="A54:C54"/>
    <mergeCell ref="D54:I54"/>
    <mergeCell ref="D55:I55"/>
    <mergeCell ref="D56:I56"/>
    <mergeCell ref="D57:I57"/>
    <mergeCell ref="A59:I59"/>
    <mergeCell ref="A60:C60"/>
    <mergeCell ref="D60:F60"/>
    <mergeCell ref="G60:I60"/>
    <mergeCell ref="H61:I61"/>
    <mergeCell ref="B61:G61"/>
    <mergeCell ref="B62:G62"/>
    <mergeCell ref="H62:I62"/>
    <mergeCell ref="B63:G63"/>
    <mergeCell ref="H63:I63"/>
    <mergeCell ref="B64:G64"/>
    <mergeCell ref="H64:I64"/>
    <mergeCell ref="H72:I72"/>
    <mergeCell ref="H73:I73"/>
    <mergeCell ref="B74:F74"/>
    <mergeCell ref="H74:I74"/>
    <mergeCell ref="A75:G75"/>
    <mergeCell ref="H75:I75"/>
    <mergeCell ref="A76:I76"/>
    <mergeCell ref="A77:C77"/>
    <mergeCell ref="D77:E77"/>
    <mergeCell ref="F77:G77"/>
    <mergeCell ref="H77:I77"/>
    <mergeCell ref="B78:F78"/>
    <mergeCell ref="H78:I78"/>
    <mergeCell ref="H79:I79"/>
    <mergeCell ref="H82:I82"/>
    <mergeCell ref="H83:I83"/>
    <mergeCell ref="B79:F79"/>
    <mergeCell ref="B80:F80"/>
    <mergeCell ref="H80:I80"/>
    <mergeCell ref="B81:F81"/>
    <mergeCell ref="H81:I81"/>
    <mergeCell ref="B82:F82"/>
    <mergeCell ref="B83:F83"/>
    <mergeCell ref="B84:F84"/>
    <mergeCell ref="H84:I84"/>
    <mergeCell ref="B85:F85"/>
    <mergeCell ref="H85:I85"/>
    <mergeCell ref="A86:G86"/>
    <mergeCell ref="H86:I86"/>
    <mergeCell ref="A87:I87"/>
    <mergeCell ref="A88:C88"/>
    <mergeCell ref="D88:F88"/>
    <mergeCell ref="G88:I88"/>
    <mergeCell ref="B89:G89"/>
    <mergeCell ref="H89:I89"/>
    <mergeCell ref="B90:G90"/>
    <mergeCell ref="H90:I90"/>
    <mergeCell ref="B91:G91"/>
    <mergeCell ref="H91:I91"/>
    <mergeCell ref="B92:G92"/>
    <mergeCell ref="H92:I92"/>
    <mergeCell ref="B93:G93"/>
    <mergeCell ref="H93:I93"/>
    <mergeCell ref="H94:I94"/>
    <mergeCell ref="A94:G94"/>
    <mergeCell ref="A95:G95"/>
    <mergeCell ref="H95:I95"/>
    <mergeCell ref="A97:I97"/>
    <mergeCell ref="A98:C98"/>
    <mergeCell ref="F98:G98"/>
    <mergeCell ref="H98:I98"/>
    <mergeCell ref="A116:C116"/>
    <mergeCell ref="D116:E116"/>
    <mergeCell ref="F116:G116"/>
    <mergeCell ref="H116:I116"/>
    <mergeCell ref="B117:F117"/>
    <mergeCell ref="H117:I117"/>
    <mergeCell ref="H118:I118"/>
    <mergeCell ref="A118:G118"/>
    <mergeCell ref="A119:G119"/>
    <mergeCell ref="H119:I119"/>
    <mergeCell ref="A121:I121"/>
    <mergeCell ref="A122:C122"/>
    <mergeCell ref="D122:F122"/>
    <mergeCell ref="G122:I122"/>
    <mergeCell ref="H133:I133"/>
    <mergeCell ref="H134:I134"/>
    <mergeCell ref="A131:I131"/>
    <mergeCell ref="A132:C132"/>
    <mergeCell ref="D132:E132"/>
    <mergeCell ref="F132:G132"/>
    <mergeCell ref="H132:I132"/>
    <mergeCell ref="B133:F133"/>
    <mergeCell ref="B134:F134"/>
    <mergeCell ref="H137:I137"/>
    <mergeCell ref="H138:I138"/>
    <mergeCell ref="A135:I135"/>
    <mergeCell ref="A136:C136"/>
    <mergeCell ref="D136:E136"/>
    <mergeCell ref="F136:G136"/>
    <mergeCell ref="H136:I136"/>
    <mergeCell ref="B137:F137"/>
    <mergeCell ref="B138:F138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2026-10-20T16:29:38Z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